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/>
  <calcPr fullCalcOnLoad="1"/>
</workbook>
</file>

<file path=xl/sharedStrings.xml><?xml version="1.0" encoding="utf-8"?>
<sst xmlns="http://schemas.openxmlformats.org/spreadsheetml/2006/main" count="529" uniqueCount="56">
  <si>
    <t>Departamento</t>
  </si>
  <si>
    <t>Transporte colectivo</t>
  </si>
  <si>
    <t>Taxi o similar</t>
  </si>
  <si>
    <t>Automóvil particular</t>
  </si>
  <si>
    <t>Ciclomotor</t>
  </si>
  <si>
    <t>Bicicleta</t>
  </si>
  <si>
    <t>A pie</t>
  </si>
  <si>
    <t>Otro</t>
  </si>
  <si>
    <t>No se traslada</t>
  </si>
  <si>
    <t>Montevideo</t>
  </si>
  <si>
    <t>Artigas</t>
  </si>
  <si>
    <t>Canelones</t>
  </si>
  <si>
    <t>Colonia</t>
  </si>
  <si>
    <t>Durazno</t>
  </si>
  <si>
    <t>Flores</t>
  </si>
  <si>
    <t>Florida</t>
  </si>
  <si>
    <t>Lavalleja</t>
  </si>
  <si>
    <t>Maldonado</t>
  </si>
  <si>
    <t>Paysandu</t>
  </si>
  <si>
    <t>Rio Negro</t>
  </si>
  <si>
    <t>Rivera</t>
  </si>
  <si>
    <t>Rocha</t>
  </si>
  <si>
    <t>Salto</t>
  </si>
  <si>
    <t>Soriano</t>
  </si>
  <si>
    <t>Tacuarembo</t>
  </si>
  <si>
    <t>Treinta y Tres</t>
  </si>
  <si>
    <t>Total del país</t>
  </si>
  <si>
    <t>Total interior del país</t>
  </si>
  <si>
    <t>Cerro Largo</t>
  </si>
  <si>
    <t>San Jose</t>
  </si>
  <si>
    <t>Total</t>
  </si>
  <si>
    <t>URB01 – Medio de Transporte para ir a trabajar dentro del Departamento. Número de personas. Año 2014</t>
  </si>
  <si>
    <t>URB01 – Medio de Transporte para ir a trabajar dentro del Departamento en porcentajes. Año 2014</t>
  </si>
  <si>
    <t>Fuente: Elaboración propia en base a Encuesta Continua de Hogares 2014 - Instituto Nacional de Estadísticas (INE)</t>
  </si>
  <si>
    <t>URB01 – Medio de Transporte para ir a trabajar dentro del Departamento. Número de personas. Año 2015</t>
  </si>
  <si>
    <t>URB01 – Medio de Transporte para ir a trabajar dentro del Departamento en porcentajes. Año 2015</t>
  </si>
  <si>
    <t>Fuente: Elaboración propia en base a Encuesta Continua de Hogares 2015 - Instituto Nacional de Estadísticas (INE)</t>
  </si>
  <si>
    <t>URB01 – Medio de Transporte para ir a trabajar dentro del Departamento. Número de personas. Año 2013</t>
  </si>
  <si>
    <t>Fuente: Elaboración propia en base a Encuesta Continua de Hogares 2013 - Instituto Nacional de Estadísticas (INE)</t>
  </si>
  <si>
    <t>URB01 – Medio de Transporte para ir a trabajar dentro del Departamento. Número de personas. Año 2012</t>
  </si>
  <si>
    <t>URB01 – Medio de Transporte para ir a trabajar dentro del Departamento en porcentajes. Año 2012</t>
  </si>
  <si>
    <t>URB01 – Medio de Transporte para ir a trabajar dentro del Departamento en porcentajes. Año 2013</t>
  </si>
  <si>
    <t>Fuente: Elaboración propia en base a Encuesta Continua de Hogares 2012 - Instituto Nacional de Estadísticas (INE)</t>
  </si>
  <si>
    <t>URB01 – Medio de Transporte para ir a trabajar dentro del Departamento. Número de personas. Año 2011</t>
  </si>
  <si>
    <t>Fuente: Elaboración propia en base a Encuesta Continua de Hogares 2011 - Instituto Nacional de Estadísticas (INE)</t>
  </si>
  <si>
    <t>URB01 – Medio de Transporte para ir a trabajar dentro del Departamento en porcentajes. Año 2011</t>
  </si>
  <si>
    <t>URB01 – Medio de Transporte para ir a trabajar dentro del Departamento. Número de personas. Año 2016</t>
  </si>
  <si>
    <t>URB01 – Medio de Transporte para ir a trabajar dentro del Departamento en porcentajes. Año 2016</t>
  </si>
  <si>
    <t>Fuente: Elaboración propia en base a Encuesta Continua de Hogares 2016 - Instituto Nacional de Estadísticas (INE)</t>
  </si>
  <si>
    <t>URB01 – Medio de Transporte para ir a trabajar dentro del Departamento. Número de personas. Año 2017</t>
  </si>
  <si>
    <t>URB01 – Medio de Transporte para ir a trabajar dentro del Departamento en porcentajes. Año 2017</t>
  </si>
  <si>
    <t>Fuente: Elaboración propia en base a Encuesta Continua de Hogares 2017 - Instituto Nacional de Estadísticas (INE)</t>
  </si>
  <si>
    <t>URB01 – Medio de Transporte para ir a trabajar dentro del Departamento. Número de personas. Año 2018</t>
  </si>
  <si>
    <t>Fuente: Elaboración propia en base a Encuesta Continua de Hogares 2018 - Instituto Nacional de Estadísticas (INE)</t>
  </si>
  <si>
    <t>Última actualización: 05/04/2019</t>
  </si>
  <si>
    <t>URB01 – Medio de Transporte para ir a trabajar dentro del Departamento en porcentajes. Año 2018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</si>
</sst>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380A]dddd\,\ d\ &quot;de&quot;\ mmmm\ &quot;de&quot;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sz val="10"/>
      <color indexed="8"/>
      <name val="Lucida Console"/>
      <family val="3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2626"/>
      <name val="Arial"/>
      <family val="2"/>
    </font>
    <font>
      <b/>
      <sz val="10"/>
      <color rgb="FF262626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sz val="10"/>
      <color rgb="FF000000"/>
      <name val="Lucida Consol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left" vertical="center" indent="2"/>
    </xf>
    <xf numFmtId="0" fontId="26" fillId="34" borderId="10" xfId="0" applyFont="1" applyFill="1" applyBorder="1" applyAlignment="1">
      <alignment horizontal="center" vertical="center" wrapText="1"/>
    </xf>
    <xf numFmtId="172" fontId="41" fillId="35" borderId="10" xfId="53" applyNumberFormat="1" applyFont="1" applyFill="1" applyBorder="1" applyAlignment="1">
      <alignment horizontal="right" vertical="center"/>
    </xf>
    <xf numFmtId="0" fontId="26" fillId="34" borderId="10" xfId="0" applyFont="1" applyFill="1" applyBorder="1" applyAlignment="1">
      <alignment horizontal="left" vertical="center" wrapText="1" indent="1"/>
    </xf>
    <xf numFmtId="172" fontId="26" fillId="34" borderId="10" xfId="53" applyNumberFormat="1" applyFont="1" applyFill="1" applyBorder="1" applyAlignment="1">
      <alignment horizontal="right" vertical="center"/>
    </xf>
    <xf numFmtId="3" fontId="41" fillId="35" borderId="10" xfId="53" applyNumberFormat="1" applyFont="1" applyFill="1" applyBorder="1" applyAlignment="1">
      <alignment horizontal="right" vertical="center"/>
    </xf>
    <xf numFmtId="3" fontId="26" fillId="34" borderId="10" xfId="53" applyNumberFormat="1" applyFont="1" applyFill="1" applyBorder="1" applyAlignment="1">
      <alignment horizontal="right" vertical="center"/>
    </xf>
    <xf numFmtId="3" fontId="42" fillId="35" borderId="10" xfId="53" applyNumberFormat="1" applyFont="1" applyFill="1" applyBorder="1" applyAlignment="1">
      <alignment horizontal="right" vertical="center"/>
    </xf>
    <xf numFmtId="172" fontId="42" fillId="35" borderId="10" xfId="53" applyNumberFormat="1" applyFont="1" applyFill="1" applyBorder="1" applyAlignment="1">
      <alignment horizontal="right" vertical="center"/>
    </xf>
    <xf numFmtId="0" fontId="43" fillId="0" borderId="0" xfId="0" applyNumberFormat="1" applyFont="1" applyAlignment="1">
      <alignment vertical="center"/>
    </xf>
    <xf numFmtId="0" fontId="43" fillId="36" borderId="0" xfId="0" applyNumberFormat="1" applyFont="1" applyFill="1" applyAlignment="1">
      <alignment vertical="center"/>
    </xf>
    <xf numFmtId="0" fontId="41" fillId="8" borderId="10" xfId="0" applyFont="1" applyFill="1" applyBorder="1" applyAlignment="1">
      <alignment horizontal="left" vertical="center" wrapText="1" indent="1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43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1737</v>
      </c>
      <c r="D10" s="7">
        <v>152</v>
      </c>
      <c r="E10" s="7">
        <v>2753</v>
      </c>
      <c r="F10" s="7">
        <v>8070</v>
      </c>
      <c r="G10" s="7">
        <v>2526</v>
      </c>
      <c r="H10" s="7">
        <v>9224</v>
      </c>
      <c r="I10" s="7">
        <v>2279</v>
      </c>
      <c r="J10" s="7">
        <v>5020</v>
      </c>
      <c r="K10" s="9">
        <f>SUM(C10:J10)</f>
        <v>31761</v>
      </c>
    </row>
    <row r="11" spans="2:11" ht="21.75" customHeight="1">
      <c r="B11" s="13" t="s">
        <v>11</v>
      </c>
      <c r="C11" s="7">
        <v>25424</v>
      </c>
      <c r="D11" s="7">
        <v>577</v>
      </c>
      <c r="E11" s="7">
        <v>16532</v>
      </c>
      <c r="F11" s="7">
        <v>30472</v>
      </c>
      <c r="G11" s="7">
        <v>18316</v>
      </c>
      <c r="H11" s="7">
        <v>47089</v>
      </c>
      <c r="I11" s="7">
        <v>5238</v>
      </c>
      <c r="J11" s="7">
        <v>29432</v>
      </c>
      <c r="K11" s="9">
        <f aca="true" t="shared" si="0" ref="K11:K28">SUM(C11:J11)</f>
        <v>173080</v>
      </c>
    </row>
    <row r="12" spans="2:11" ht="21.75" customHeight="1">
      <c r="B12" s="13" t="s">
        <v>28</v>
      </c>
      <c r="C12" s="7">
        <v>1443</v>
      </c>
      <c r="D12" s="7">
        <v>148</v>
      </c>
      <c r="E12" s="7">
        <v>3600</v>
      </c>
      <c r="F12" s="7">
        <v>12048</v>
      </c>
      <c r="G12" s="7">
        <v>4287</v>
      </c>
      <c r="H12" s="7">
        <v>10036</v>
      </c>
      <c r="I12" s="7">
        <v>2481</v>
      </c>
      <c r="J12" s="7">
        <v>4577</v>
      </c>
      <c r="K12" s="9">
        <f t="shared" si="0"/>
        <v>38620</v>
      </c>
    </row>
    <row r="13" spans="2:11" ht="21.75" customHeight="1">
      <c r="B13" s="13" t="s">
        <v>12</v>
      </c>
      <c r="C13" s="7">
        <v>3789</v>
      </c>
      <c r="D13" s="7">
        <v>71</v>
      </c>
      <c r="E13" s="7">
        <v>8233</v>
      </c>
      <c r="F13" s="7">
        <v>18486</v>
      </c>
      <c r="G13" s="7">
        <v>5880</v>
      </c>
      <c r="H13" s="7">
        <v>14849</v>
      </c>
      <c r="I13" s="7">
        <v>1834</v>
      </c>
      <c r="J13" s="7">
        <v>5286</v>
      </c>
      <c r="K13" s="9">
        <f t="shared" si="0"/>
        <v>58428</v>
      </c>
    </row>
    <row r="14" spans="2:11" ht="21.75" customHeight="1">
      <c r="B14" s="13" t="s">
        <v>13</v>
      </c>
      <c r="C14" s="7">
        <v>1026</v>
      </c>
      <c r="D14" s="7">
        <v>41</v>
      </c>
      <c r="E14" s="7">
        <v>2533</v>
      </c>
      <c r="F14" s="7">
        <v>7507</v>
      </c>
      <c r="G14" s="7">
        <v>3249</v>
      </c>
      <c r="H14" s="7">
        <v>7710</v>
      </c>
      <c r="I14" s="7">
        <v>2192</v>
      </c>
      <c r="J14" s="7">
        <v>2858</v>
      </c>
      <c r="K14" s="9">
        <f t="shared" si="0"/>
        <v>27116</v>
      </c>
    </row>
    <row r="15" spans="2:11" ht="21.75" customHeight="1">
      <c r="B15" s="13" t="s">
        <v>14</v>
      </c>
      <c r="C15" s="7">
        <v>329</v>
      </c>
      <c r="D15" s="7">
        <v>28</v>
      </c>
      <c r="E15" s="7">
        <v>1626</v>
      </c>
      <c r="F15" s="7">
        <v>3401</v>
      </c>
      <c r="G15" s="7">
        <v>2498</v>
      </c>
      <c r="H15" s="7">
        <v>2488</v>
      </c>
      <c r="I15" s="7">
        <v>231</v>
      </c>
      <c r="J15" s="7">
        <v>1649</v>
      </c>
      <c r="K15" s="9">
        <f t="shared" si="0"/>
        <v>12250</v>
      </c>
    </row>
    <row r="16" spans="2:11" ht="21.75" customHeight="1">
      <c r="B16" s="13" t="s">
        <v>15</v>
      </c>
      <c r="C16" s="7">
        <v>1119</v>
      </c>
      <c r="D16" s="7">
        <v>123</v>
      </c>
      <c r="E16" s="7">
        <v>4092</v>
      </c>
      <c r="F16" s="7">
        <v>8650</v>
      </c>
      <c r="G16" s="7">
        <v>3120</v>
      </c>
      <c r="H16" s="7">
        <v>7303</v>
      </c>
      <c r="I16" s="7">
        <v>750</v>
      </c>
      <c r="J16" s="7">
        <v>6242</v>
      </c>
      <c r="K16" s="9">
        <f t="shared" si="0"/>
        <v>31399</v>
      </c>
    </row>
    <row r="17" spans="2:11" ht="21.75" customHeight="1">
      <c r="B17" s="13" t="s">
        <v>16</v>
      </c>
      <c r="C17" s="7">
        <v>2516</v>
      </c>
      <c r="D17" s="7">
        <v>92</v>
      </c>
      <c r="E17" s="7">
        <v>2996</v>
      </c>
      <c r="F17" s="7">
        <v>5270</v>
      </c>
      <c r="G17" s="7">
        <v>2045</v>
      </c>
      <c r="H17" s="7">
        <v>9008</v>
      </c>
      <c r="I17" s="7">
        <v>1615</v>
      </c>
      <c r="J17" s="7">
        <v>4108</v>
      </c>
      <c r="K17" s="9">
        <f t="shared" si="0"/>
        <v>27650</v>
      </c>
    </row>
    <row r="18" spans="2:11" ht="21.75" customHeight="1">
      <c r="B18" s="13" t="s">
        <v>17</v>
      </c>
      <c r="C18" s="7">
        <v>9694</v>
      </c>
      <c r="D18" s="7">
        <v>126</v>
      </c>
      <c r="E18" s="7">
        <v>11909</v>
      </c>
      <c r="F18" s="7">
        <v>26019</v>
      </c>
      <c r="G18" s="7">
        <v>5088</v>
      </c>
      <c r="H18" s="7">
        <v>14718</v>
      </c>
      <c r="I18" s="7">
        <v>4659</v>
      </c>
      <c r="J18" s="7">
        <v>5486</v>
      </c>
      <c r="K18" s="9">
        <f t="shared" si="0"/>
        <v>77699</v>
      </c>
    </row>
    <row r="19" spans="2:11" ht="21.75" customHeight="1">
      <c r="B19" s="13" t="s">
        <v>9</v>
      </c>
      <c r="C19" s="7">
        <v>325163</v>
      </c>
      <c r="D19" s="7">
        <v>7171</v>
      </c>
      <c r="E19" s="7">
        <v>119887</v>
      </c>
      <c r="F19" s="7">
        <v>41451</v>
      </c>
      <c r="G19" s="7">
        <v>18901</v>
      </c>
      <c r="H19" s="7">
        <v>113539</v>
      </c>
      <c r="I19" s="7">
        <v>10525</v>
      </c>
      <c r="J19" s="7">
        <v>37015</v>
      </c>
      <c r="K19" s="9">
        <f t="shared" si="0"/>
        <v>673652</v>
      </c>
    </row>
    <row r="20" spans="2:11" ht="21.75" customHeight="1">
      <c r="B20" s="13" t="s">
        <v>18</v>
      </c>
      <c r="C20" s="7">
        <v>3398</v>
      </c>
      <c r="D20" s="7">
        <v>274</v>
      </c>
      <c r="E20" s="7">
        <v>6007</v>
      </c>
      <c r="F20" s="7">
        <v>16856</v>
      </c>
      <c r="G20" s="7">
        <v>3377</v>
      </c>
      <c r="H20" s="7">
        <v>12390</v>
      </c>
      <c r="I20" s="7">
        <v>2686</v>
      </c>
      <c r="J20" s="7">
        <v>4066</v>
      </c>
      <c r="K20" s="9">
        <f t="shared" si="0"/>
        <v>49054</v>
      </c>
    </row>
    <row r="21" spans="2:11" ht="21.75" customHeight="1">
      <c r="B21" s="13" t="s">
        <v>19</v>
      </c>
      <c r="C21" s="7">
        <v>391</v>
      </c>
      <c r="D21" s="7">
        <v>160</v>
      </c>
      <c r="E21" s="7">
        <v>2325</v>
      </c>
      <c r="F21" s="7">
        <v>5725</v>
      </c>
      <c r="G21" s="7">
        <v>2176</v>
      </c>
      <c r="H21" s="7">
        <v>5744</v>
      </c>
      <c r="I21" s="7">
        <v>2070</v>
      </c>
      <c r="J21" s="7">
        <v>2725</v>
      </c>
      <c r="K21" s="9">
        <f t="shared" si="0"/>
        <v>21316</v>
      </c>
    </row>
    <row r="22" spans="2:11" ht="21.75" customHeight="1">
      <c r="B22" s="13" t="s">
        <v>20</v>
      </c>
      <c r="C22" s="7">
        <v>4083</v>
      </c>
      <c r="D22" s="7">
        <v>585</v>
      </c>
      <c r="E22" s="7">
        <v>4541</v>
      </c>
      <c r="F22" s="7">
        <v>7955</v>
      </c>
      <c r="G22" s="7">
        <v>2052</v>
      </c>
      <c r="H22" s="7">
        <v>13414</v>
      </c>
      <c r="I22" s="7">
        <v>3649</v>
      </c>
      <c r="J22" s="7">
        <v>6185</v>
      </c>
      <c r="K22" s="9">
        <f t="shared" si="0"/>
        <v>42464</v>
      </c>
    </row>
    <row r="23" spans="2:11" ht="21.75" customHeight="1">
      <c r="B23" s="13" t="s">
        <v>21</v>
      </c>
      <c r="C23" s="7">
        <v>1767</v>
      </c>
      <c r="D23" s="7">
        <v>72</v>
      </c>
      <c r="E23" s="7">
        <v>3157</v>
      </c>
      <c r="F23" s="7">
        <v>7028</v>
      </c>
      <c r="G23" s="7">
        <v>4245</v>
      </c>
      <c r="H23" s="7">
        <v>8383</v>
      </c>
      <c r="I23" s="7">
        <v>1491</v>
      </c>
      <c r="J23" s="7">
        <v>4072</v>
      </c>
      <c r="K23" s="9">
        <f t="shared" si="0"/>
        <v>30215</v>
      </c>
    </row>
    <row r="24" spans="2:11" ht="21.75" customHeight="1">
      <c r="B24" s="13" t="s">
        <v>22</v>
      </c>
      <c r="C24" s="7">
        <v>5375</v>
      </c>
      <c r="D24" s="7">
        <v>0</v>
      </c>
      <c r="E24" s="7">
        <v>6051</v>
      </c>
      <c r="F24" s="7">
        <v>17577</v>
      </c>
      <c r="G24" s="7">
        <v>1948</v>
      </c>
      <c r="H24" s="7">
        <v>9282</v>
      </c>
      <c r="I24" s="7">
        <v>3930</v>
      </c>
      <c r="J24" s="7">
        <v>8451</v>
      </c>
      <c r="K24" s="9">
        <f t="shared" si="0"/>
        <v>52614</v>
      </c>
    </row>
    <row r="25" spans="2:11" ht="21.75" customHeight="1">
      <c r="B25" s="13" t="s">
        <v>29</v>
      </c>
      <c r="C25" s="7">
        <v>3693</v>
      </c>
      <c r="D25" s="7">
        <v>0</v>
      </c>
      <c r="E25" s="7">
        <v>5337</v>
      </c>
      <c r="F25" s="7">
        <v>12792</v>
      </c>
      <c r="G25" s="7">
        <v>3697</v>
      </c>
      <c r="H25" s="7">
        <v>10276</v>
      </c>
      <c r="I25" s="7">
        <v>1203</v>
      </c>
      <c r="J25" s="7">
        <v>8502</v>
      </c>
      <c r="K25" s="9">
        <f t="shared" si="0"/>
        <v>45500</v>
      </c>
    </row>
    <row r="26" spans="2:11" ht="21.75" customHeight="1">
      <c r="B26" s="13" t="s">
        <v>23</v>
      </c>
      <c r="C26" s="7">
        <v>1029</v>
      </c>
      <c r="D26" s="7">
        <v>78</v>
      </c>
      <c r="E26" s="7">
        <v>4173</v>
      </c>
      <c r="F26" s="7">
        <v>14582</v>
      </c>
      <c r="G26" s="7">
        <v>3467</v>
      </c>
      <c r="H26" s="7">
        <v>13005</v>
      </c>
      <c r="I26" s="7">
        <v>2099</v>
      </c>
      <c r="J26" s="7">
        <v>3580</v>
      </c>
      <c r="K26" s="9">
        <f t="shared" si="0"/>
        <v>42013</v>
      </c>
    </row>
    <row r="27" spans="2:11" ht="21.75" customHeight="1">
      <c r="B27" s="13" t="s">
        <v>24</v>
      </c>
      <c r="C27" s="7">
        <v>1547</v>
      </c>
      <c r="D27" s="7">
        <v>45</v>
      </c>
      <c r="E27" s="7">
        <v>3471</v>
      </c>
      <c r="F27" s="7">
        <v>11226</v>
      </c>
      <c r="G27" s="7">
        <v>4731</v>
      </c>
      <c r="H27" s="7">
        <v>10394</v>
      </c>
      <c r="I27" s="7">
        <v>3422</v>
      </c>
      <c r="J27" s="7">
        <v>4806</v>
      </c>
      <c r="K27" s="9">
        <f t="shared" si="0"/>
        <v>39642</v>
      </c>
    </row>
    <row r="28" spans="2:11" ht="21.75" customHeight="1">
      <c r="B28" s="13" t="s">
        <v>25</v>
      </c>
      <c r="C28" s="7">
        <v>559</v>
      </c>
      <c r="D28" s="7">
        <v>0</v>
      </c>
      <c r="E28" s="7">
        <v>2435</v>
      </c>
      <c r="F28" s="7">
        <v>4954</v>
      </c>
      <c r="G28" s="7">
        <v>2913</v>
      </c>
      <c r="H28" s="7">
        <v>4842</v>
      </c>
      <c r="I28" s="7">
        <v>924</v>
      </c>
      <c r="J28" s="7">
        <v>3680</v>
      </c>
      <c r="K28" s="9">
        <f t="shared" si="0"/>
        <v>20307</v>
      </c>
    </row>
    <row r="29" spans="2:11" ht="21.75" customHeight="1">
      <c r="B29" s="5" t="s">
        <v>27</v>
      </c>
      <c r="C29" s="8">
        <f>SUM(C10:C28)-C19</f>
        <v>68919</v>
      </c>
      <c r="D29" s="8">
        <f aca="true" t="shared" si="1" ref="D29:K29">SUM(D10:D28)-D19</f>
        <v>2572</v>
      </c>
      <c r="E29" s="8">
        <f t="shared" si="1"/>
        <v>91771</v>
      </c>
      <c r="F29" s="8">
        <f t="shared" si="1"/>
        <v>218618</v>
      </c>
      <c r="G29" s="8">
        <f t="shared" si="1"/>
        <v>75615</v>
      </c>
      <c r="H29" s="8">
        <f t="shared" si="1"/>
        <v>210155</v>
      </c>
      <c r="I29" s="8">
        <f t="shared" si="1"/>
        <v>42753</v>
      </c>
      <c r="J29" s="8">
        <f t="shared" si="1"/>
        <v>110725</v>
      </c>
      <c r="K29" s="8">
        <f t="shared" si="1"/>
        <v>821128</v>
      </c>
    </row>
    <row r="30" spans="2:11" ht="21.75" customHeight="1">
      <c r="B30" s="5" t="s">
        <v>26</v>
      </c>
      <c r="C30" s="8">
        <f>SUM(C10:C28)</f>
        <v>394082</v>
      </c>
      <c r="D30" s="8">
        <f aca="true" t="shared" si="2" ref="D30:K30">SUM(D10:D28)</f>
        <v>9743</v>
      </c>
      <c r="E30" s="8">
        <f t="shared" si="2"/>
        <v>211658</v>
      </c>
      <c r="F30" s="8">
        <f t="shared" si="2"/>
        <v>260069</v>
      </c>
      <c r="G30" s="8">
        <f t="shared" si="2"/>
        <v>94516</v>
      </c>
      <c r="H30" s="8">
        <f t="shared" si="2"/>
        <v>323694</v>
      </c>
      <c r="I30" s="8">
        <f t="shared" si="2"/>
        <v>53278</v>
      </c>
      <c r="J30" s="8">
        <f t="shared" si="2"/>
        <v>147740</v>
      </c>
      <c r="K30" s="8">
        <f t="shared" si="2"/>
        <v>1494780</v>
      </c>
    </row>
    <row r="31" spans="2:11" ht="15" customHeight="1">
      <c r="B31" s="2" t="s">
        <v>44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45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0.05468971379994333</v>
      </c>
      <c r="D36" s="4">
        <f aca="true" t="shared" si="3" ref="D36:K36">+D10/$K10</f>
        <v>0.004785743521929411</v>
      </c>
      <c r="E36" s="4">
        <f t="shared" si="3"/>
        <v>0.08667863102547149</v>
      </c>
      <c r="F36" s="4">
        <f t="shared" si="3"/>
        <v>0.25408519882875225</v>
      </c>
      <c r="G36" s="4">
        <f t="shared" si="3"/>
        <v>0.07953150089732691</v>
      </c>
      <c r="H36" s="4">
        <f t="shared" si="3"/>
        <v>0.2904190674097163</v>
      </c>
      <c r="I36" s="4">
        <f t="shared" si="3"/>
        <v>0.07175466767419161</v>
      </c>
      <c r="J36" s="4">
        <f t="shared" si="3"/>
        <v>0.15805547684266869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0.14689161081580773</v>
      </c>
      <c r="D37" s="4">
        <f t="shared" si="4"/>
        <v>0.003333718511670904</v>
      </c>
      <c r="E37" s="4">
        <f t="shared" si="4"/>
        <v>0.09551652415068176</v>
      </c>
      <c r="F37" s="4">
        <f t="shared" si="4"/>
        <v>0.17605731453663045</v>
      </c>
      <c r="G37" s="4">
        <f t="shared" si="4"/>
        <v>0.10582389646406286</v>
      </c>
      <c r="H37" s="4">
        <f t="shared" si="4"/>
        <v>0.27206494106771434</v>
      </c>
      <c r="I37" s="4">
        <f t="shared" si="4"/>
        <v>0.03026346198289808</v>
      </c>
      <c r="J37" s="4">
        <f t="shared" si="4"/>
        <v>0.17004853247053386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0.037364060072501294</v>
      </c>
      <c r="D38" s="4">
        <f t="shared" si="4"/>
        <v>0.0038322112894873125</v>
      </c>
      <c r="E38" s="4">
        <f t="shared" si="4"/>
        <v>0.09321595028482652</v>
      </c>
      <c r="F38" s="4">
        <f t="shared" si="4"/>
        <v>0.3119627136198861</v>
      </c>
      <c r="G38" s="4">
        <f t="shared" si="4"/>
        <v>0.11100466079751424</v>
      </c>
      <c r="H38" s="4">
        <f t="shared" si="4"/>
        <v>0.2598653547384775</v>
      </c>
      <c r="I38" s="4">
        <f t="shared" si="4"/>
        <v>0.06424132573795961</v>
      </c>
      <c r="J38" s="4">
        <f t="shared" si="4"/>
        <v>0.11851372345934749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0.064849044978435</v>
      </c>
      <c r="D39" s="4">
        <f t="shared" si="4"/>
        <v>0.0012151708085164647</v>
      </c>
      <c r="E39" s="4">
        <f t="shared" si="4"/>
        <v>0.14090846854247963</v>
      </c>
      <c r="F39" s="4">
        <f t="shared" si="4"/>
        <v>0.3163894023413432</v>
      </c>
      <c r="G39" s="4">
        <f t="shared" si="4"/>
        <v>0.10063668104333538</v>
      </c>
      <c r="H39" s="4">
        <f t="shared" si="4"/>
        <v>0.25414184979804205</v>
      </c>
      <c r="I39" s="4">
        <f t="shared" si="4"/>
        <v>0.03138906003970699</v>
      </c>
      <c r="J39" s="4">
        <f t="shared" si="4"/>
        <v>0.09047032244814131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0.037837439150317155</v>
      </c>
      <c r="D40" s="4">
        <f t="shared" si="4"/>
        <v>0.0015120224221861632</v>
      </c>
      <c r="E40" s="4">
        <f t="shared" si="4"/>
        <v>0.09341348281457443</v>
      </c>
      <c r="F40" s="4">
        <f t="shared" si="4"/>
        <v>0.27684761764272015</v>
      </c>
      <c r="G40" s="4">
        <f t="shared" si="4"/>
        <v>0.11981855730933766</v>
      </c>
      <c r="H40" s="4">
        <f t="shared" si="4"/>
        <v>0.28433397256232484</v>
      </c>
      <c r="I40" s="4">
        <f t="shared" si="4"/>
        <v>0.08083788169346512</v>
      </c>
      <c r="J40" s="4">
        <f t="shared" si="4"/>
        <v>0.1053990264050745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0.026857142857142857</v>
      </c>
      <c r="D41" s="4">
        <f t="shared" si="4"/>
        <v>0.002285714285714286</v>
      </c>
      <c r="E41" s="4">
        <f t="shared" si="4"/>
        <v>0.13273469387755102</v>
      </c>
      <c r="F41" s="4">
        <f t="shared" si="4"/>
        <v>0.2776326530612245</v>
      </c>
      <c r="G41" s="4">
        <f t="shared" si="4"/>
        <v>0.20391836734693877</v>
      </c>
      <c r="H41" s="4">
        <f t="shared" si="4"/>
        <v>0.20310204081632652</v>
      </c>
      <c r="I41" s="4">
        <f t="shared" si="4"/>
        <v>0.018857142857142857</v>
      </c>
      <c r="J41" s="4">
        <f t="shared" si="4"/>
        <v>0.13461224489795917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0.035638077645784895</v>
      </c>
      <c r="D42" s="4">
        <f t="shared" si="4"/>
        <v>0.0039173222077136215</v>
      </c>
      <c r="E42" s="4">
        <f t="shared" si="4"/>
        <v>0.13032262173954584</v>
      </c>
      <c r="F42" s="4">
        <f t="shared" si="4"/>
        <v>0.2754864804611612</v>
      </c>
      <c r="G42" s="4">
        <f t="shared" si="4"/>
        <v>0.09936622185419917</v>
      </c>
      <c r="H42" s="4">
        <f t="shared" si="4"/>
        <v>0.2325870250644925</v>
      </c>
      <c r="I42" s="4">
        <f t="shared" si="4"/>
        <v>0.023886111022644034</v>
      </c>
      <c r="J42" s="4">
        <f t="shared" si="4"/>
        <v>0.19879614000445875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0.09099457504520796</v>
      </c>
      <c r="D43" s="4">
        <f t="shared" si="4"/>
        <v>0.0033273056057866184</v>
      </c>
      <c r="E43" s="4">
        <f t="shared" si="4"/>
        <v>0.10835443037974683</v>
      </c>
      <c r="F43" s="4">
        <f t="shared" si="4"/>
        <v>0.1905967450271248</v>
      </c>
      <c r="G43" s="4">
        <f t="shared" si="4"/>
        <v>0.07396021699819168</v>
      </c>
      <c r="H43" s="4">
        <f t="shared" si="4"/>
        <v>0.3257866184448463</v>
      </c>
      <c r="I43" s="4">
        <f t="shared" si="4"/>
        <v>0.05840867992766727</v>
      </c>
      <c r="J43" s="4">
        <f t="shared" si="4"/>
        <v>0.14857142857142858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0.12476351046989022</v>
      </c>
      <c r="D44" s="4">
        <f t="shared" si="4"/>
        <v>0.0016216424921813666</v>
      </c>
      <c r="E44" s="4">
        <f t="shared" si="4"/>
        <v>0.1532709558681579</v>
      </c>
      <c r="F44" s="4">
        <f t="shared" si="4"/>
        <v>0.3348691746354522</v>
      </c>
      <c r="G44" s="4">
        <f t="shared" si="4"/>
        <v>0.06548346825570471</v>
      </c>
      <c r="H44" s="4">
        <f t="shared" si="4"/>
        <v>0.18942328730099486</v>
      </c>
      <c r="I44" s="4">
        <f t="shared" si="4"/>
        <v>0.05996216167518244</v>
      </c>
      <c r="J44" s="4">
        <f t="shared" si="4"/>
        <v>0.07060579930243632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0.48268690659272145</v>
      </c>
      <c r="D45" s="4">
        <f t="shared" si="4"/>
        <v>0.010644962087249797</v>
      </c>
      <c r="E45" s="4">
        <f t="shared" si="4"/>
        <v>0.17796577461359872</v>
      </c>
      <c r="F45" s="4">
        <f t="shared" si="4"/>
        <v>0.06153177011275852</v>
      </c>
      <c r="G45" s="4">
        <f t="shared" si="4"/>
        <v>0.028057513374858234</v>
      </c>
      <c r="H45" s="4">
        <f t="shared" si="4"/>
        <v>0.16854251156383415</v>
      </c>
      <c r="I45" s="4">
        <f t="shared" si="4"/>
        <v>0.015623793887645253</v>
      </c>
      <c r="J45" s="4">
        <f t="shared" si="4"/>
        <v>0.05494676776733388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0.06927059974721735</v>
      </c>
      <c r="D46" s="4">
        <f t="shared" si="4"/>
        <v>0.005585681086149957</v>
      </c>
      <c r="E46" s="4">
        <f t="shared" si="4"/>
        <v>0.1224568842500102</v>
      </c>
      <c r="F46" s="4">
        <f t="shared" si="4"/>
        <v>0.3436213152851959</v>
      </c>
      <c r="G46" s="4">
        <f t="shared" si="4"/>
        <v>0.06884250010192848</v>
      </c>
      <c r="H46" s="4">
        <f t="shared" si="4"/>
        <v>0.25257879072043055</v>
      </c>
      <c r="I46" s="4">
        <f t="shared" si="4"/>
        <v>0.054755983202185346</v>
      </c>
      <c r="J46" s="4">
        <f t="shared" si="4"/>
        <v>0.08288824560688221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0.018343028710827547</v>
      </c>
      <c r="D47" s="4">
        <f t="shared" si="4"/>
        <v>0.007506098705197973</v>
      </c>
      <c r="E47" s="4">
        <f t="shared" si="4"/>
        <v>0.10907299680990805</v>
      </c>
      <c r="F47" s="4">
        <f t="shared" si="4"/>
        <v>0.268577594295365</v>
      </c>
      <c r="G47" s="4">
        <f t="shared" si="4"/>
        <v>0.10208294239069243</v>
      </c>
      <c r="H47" s="4">
        <f t="shared" si="4"/>
        <v>0.2694689435166072</v>
      </c>
      <c r="I47" s="4">
        <f t="shared" si="4"/>
        <v>0.09711015199849878</v>
      </c>
      <c r="J47" s="4">
        <f t="shared" si="4"/>
        <v>0.127838243572903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0.09615203466465712</v>
      </c>
      <c r="D48" s="4">
        <f t="shared" si="4"/>
        <v>0.013776375282592313</v>
      </c>
      <c r="E48" s="4">
        <f t="shared" si="4"/>
        <v>0.10693764129615674</v>
      </c>
      <c r="F48" s="4">
        <f t="shared" si="4"/>
        <v>0.18733515448379803</v>
      </c>
      <c r="G48" s="4">
        <f t="shared" si="4"/>
        <v>0.0483232856066315</v>
      </c>
      <c r="H48" s="4">
        <f t="shared" si="4"/>
        <v>0.31589110776186885</v>
      </c>
      <c r="I48" s="4">
        <f t="shared" si="4"/>
        <v>0.08593161266013565</v>
      </c>
      <c r="J48" s="4">
        <f t="shared" si="4"/>
        <v>0.14565278824415975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0.058480886976667215</v>
      </c>
      <c r="D49" s="4">
        <f t="shared" si="4"/>
        <v>0.0023829223895416186</v>
      </c>
      <c r="E49" s="4">
        <f t="shared" si="4"/>
        <v>0.10448452755254013</v>
      </c>
      <c r="F49" s="4">
        <f t="shared" si="4"/>
        <v>0.2325997021347013</v>
      </c>
      <c r="G49" s="4">
        <f t="shared" si="4"/>
        <v>0.1404931325500579</v>
      </c>
      <c r="H49" s="4">
        <f t="shared" si="4"/>
        <v>0.2774449776601026</v>
      </c>
      <c r="I49" s="4">
        <f t="shared" si="4"/>
        <v>0.04934635115009101</v>
      </c>
      <c r="J49" s="4">
        <f t="shared" si="4"/>
        <v>0.1347674995862982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0.10215912114646292</v>
      </c>
      <c r="D50" s="4">
        <f t="shared" si="4"/>
        <v>0</v>
      </c>
      <c r="E50" s="4">
        <f t="shared" si="4"/>
        <v>0.1150074124757669</v>
      </c>
      <c r="F50" s="4">
        <f t="shared" si="4"/>
        <v>0.33407458091002395</v>
      </c>
      <c r="G50" s="4">
        <f t="shared" si="4"/>
        <v>0.03702436613829019</v>
      </c>
      <c r="H50" s="4">
        <f t="shared" si="4"/>
        <v>0.1764169232523663</v>
      </c>
      <c r="I50" s="4">
        <f t="shared" si="4"/>
        <v>0.07469494811266963</v>
      </c>
      <c r="J50" s="4">
        <f t="shared" si="4"/>
        <v>0.1606226479644201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0.08116483516483516</v>
      </c>
      <c r="D51" s="4">
        <f t="shared" si="4"/>
        <v>0</v>
      </c>
      <c r="E51" s="4">
        <f t="shared" si="4"/>
        <v>0.1172967032967033</v>
      </c>
      <c r="F51" s="4">
        <f t="shared" si="4"/>
        <v>0.28114285714285714</v>
      </c>
      <c r="G51" s="4">
        <f t="shared" si="4"/>
        <v>0.08125274725274725</v>
      </c>
      <c r="H51" s="4">
        <f t="shared" si="4"/>
        <v>0.22584615384615384</v>
      </c>
      <c r="I51" s="4">
        <f t="shared" si="4"/>
        <v>0.02643956043956044</v>
      </c>
      <c r="J51" s="4">
        <f t="shared" si="4"/>
        <v>0.18685714285714286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0.024492419013162594</v>
      </c>
      <c r="D52" s="4">
        <f t="shared" si="4"/>
        <v>0.0018565682050793802</v>
      </c>
      <c r="E52" s="4">
        <f t="shared" si="4"/>
        <v>0.09932639897174685</v>
      </c>
      <c r="F52" s="4">
        <f t="shared" si="4"/>
        <v>0.3470830457239426</v>
      </c>
      <c r="G52" s="4">
        <f t="shared" si="4"/>
        <v>0.08252207650013091</v>
      </c>
      <c r="H52" s="4">
        <f t="shared" si="4"/>
        <v>0.3095470449622736</v>
      </c>
      <c r="I52" s="4">
        <f t="shared" si="4"/>
        <v>0.04996072644181563</v>
      </c>
      <c r="J52" s="4">
        <f t="shared" si="4"/>
        <v>0.08521172018184847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0.0390242671913627</v>
      </c>
      <c r="D53" s="4">
        <f t="shared" si="5"/>
        <v>0.0011351596791281974</v>
      </c>
      <c r="E53" s="4">
        <f t="shared" si="5"/>
        <v>0.08755864991675495</v>
      </c>
      <c r="F53" s="4">
        <f t="shared" si="5"/>
        <v>0.2831845012865143</v>
      </c>
      <c r="G53" s="4">
        <f t="shared" si="5"/>
        <v>0.11934312093234448</v>
      </c>
      <c r="H53" s="4">
        <f t="shared" si="5"/>
        <v>0.2621966601079663</v>
      </c>
      <c r="I53" s="4">
        <f t="shared" si="5"/>
        <v>0.08632258715503759</v>
      </c>
      <c r="J53" s="4">
        <f t="shared" si="5"/>
        <v>0.12123505373089148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0.027527453587432905</v>
      </c>
      <c r="D54" s="4">
        <f t="shared" si="5"/>
        <v>0</v>
      </c>
      <c r="E54" s="4">
        <f t="shared" si="5"/>
        <v>0.11990939085044566</v>
      </c>
      <c r="F54" s="4">
        <f t="shared" si="5"/>
        <v>0.24395528635445907</v>
      </c>
      <c r="G54" s="4">
        <f t="shared" si="5"/>
        <v>0.14344807209336682</v>
      </c>
      <c r="H54" s="4">
        <f t="shared" si="5"/>
        <v>0.23843994681636874</v>
      </c>
      <c r="I54" s="4">
        <f t="shared" si="5"/>
        <v>0.045501551189245086</v>
      </c>
      <c r="J54" s="4">
        <f t="shared" si="5"/>
        <v>0.18121829910868173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0.08393210315565905</v>
      </c>
      <c r="D55" s="6">
        <f t="shared" si="5"/>
        <v>0.003132276575637416</v>
      </c>
      <c r="E55" s="6">
        <f t="shared" si="5"/>
        <v>0.11176211260607359</v>
      </c>
      <c r="F55" s="6">
        <f t="shared" si="5"/>
        <v>0.2662410732553268</v>
      </c>
      <c r="G55" s="6">
        <f t="shared" si="5"/>
        <v>0.09208673921727185</v>
      </c>
      <c r="H55" s="6">
        <f t="shared" si="5"/>
        <v>0.25593451934412176</v>
      </c>
      <c r="I55" s="6">
        <f t="shared" si="5"/>
        <v>0.05206618212994807</v>
      </c>
      <c r="J55" s="6">
        <f t="shared" si="5"/>
        <v>0.13484499371596145</v>
      </c>
      <c r="K55" s="6">
        <f>SUM(C55:J55)</f>
        <v>1</v>
      </c>
    </row>
    <row r="56" spans="2:11" ht="21.75" customHeight="1">
      <c r="B56" s="5" t="s">
        <v>26</v>
      </c>
      <c r="C56" s="6">
        <f t="shared" si="5"/>
        <v>0.26363879634461257</v>
      </c>
      <c r="D56" s="6">
        <f t="shared" si="5"/>
        <v>0.006518016029114652</v>
      </c>
      <c r="E56" s="6">
        <f t="shared" si="5"/>
        <v>0.1415980947028994</v>
      </c>
      <c r="F56" s="6">
        <f t="shared" si="5"/>
        <v>0.17398480043886058</v>
      </c>
      <c r="G56" s="6">
        <f t="shared" si="5"/>
        <v>0.06323070953585143</v>
      </c>
      <c r="H56" s="6">
        <f t="shared" si="5"/>
        <v>0.216549592582186</v>
      </c>
      <c r="I56" s="6">
        <f t="shared" si="5"/>
        <v>0.0356427032740604</v>
      </c>
      <c r="J56" s="6">
        <f t="shared" si="5"/>
        <v>0.09883728709241493</v>
      </c>
      <c r="K56" s="6">
        <f>SUM(C56:J56)</f>
        <v>0.9999999999999999</v>
      </c>
    </row>
    <row r="57" spans="2:11" ht="15" customHeight="1">
      <c r="B57" s="2" t="s">
        <v>44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ignoredErrors>
    <ignoredError sqref="C36:K5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39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2103</v>
      </c>
      <c r="D10" s="7">
        <v>256</v>
      </c>
      <c r="E10" s="7">
        <v>3142</v>
      </c>
      <c r="F10" s="7">
        <v>8666</v>
      </c>
      <c r="G10" s="7">
        <v>2342</v>
      </c>
      <c r="H10" s="7">
        <v>8719</v>
      </c>
      <c r="I10" s="7">
        <v>2175</v>
      </c>
      <c r="J10" s="7">
        <v>4265</v>
      </c>
      <c r="K10" s="9">
        <f>SUM(C10:J10)</f>
        <v>31668</v>
      </c>
    </row>
    <row r="11" spans="2:11" ht="21.75" customHeight="1">
      <c r="B11" s="13" t="s">
        <v>11</v>
      </c>
      <c r="C11" s="7">
        <v>26880</v>
      </c>
      <c r="D11" s="7">
        <v>311</v>
      </c>
      <c r="E11" s="7">
        <v>17366</v>
      </c>
      <c r="F11" s="7">
        <v>29833</v>
      </c>
      <c r="G11" s="7">
        <v>15703</v>
      </c>
      <c r="H11" s="7">
        <v>44856</v>
      </c>
      <c r="I11" s="7">
        <v>3974</v>
      </c>
      <c r="J11" s="7">
        <v>21533</v>
      </c>
      <c r="K11" s="9">
        <f aca="true" t="shared" si="0" ref="K11:K28">SUM(C11:J11)</f>
        <v>160456</v>
      </c>
    </row>
    <row r="12" spans="2:11" ht="21.75" customHeight="1">
      <c r="B12" s="13" t="s">
        <v>28</v>
      </c>
      <c r="C12" s="7">
        <v>1308</v>
      </c>
      <c r="D12" s="7">
        <v>77</v>
      </c>
      <c r="E12" s="7">
        <v>3467</v>
      </c>
      <c r="F12" s="7">
        <v>13132</v>
      </c>
      <c r="G12" s="7">
        <v>2940</v>
      </c>
      <c r="H12" s="7">
        <v>11135</v>
      </c>
      <c r="I12" s="7">
        <v>3023</v>
      </c>
      <c r="J12" s="7">
        <v>1595</v>
      </c>
      <c r="K12" s="9">
        <f t="shared" si="0"/>
        <v>36677</v>
      </c>
    </row>
    <row r="13" spans="2:11" ht="21.75" customHeight="1">
      <c r="B13" s="13" t="s">
        <v>12</v>
      </c>
      <c r="C13" s="7">
        <v>5375</v>
      </c>
      <c r="D13" s="7">
        <v>0</v>
      </c>
      <c r="E13" s="7">
        <v>8054</v>
      </c>
      <c r="F13" s="7">
        <v>18734</v>
      </c>
      <c r="G13" s="7">
        <v>5785</v>
      </c>
      <c r="H13" s="7">
        <v>13297</v>
      </c>
      <c r="I13" s="7">
        <v>2135</v>
      </c>
      <c r="J13" s="7">
        <v>4960</v>
      </c>
      <c r="K13" s="9">
        <f t="shared" si="0"/>
        <v>58340</v>
      </c>
    </row>
    <row r="14" spans="2:11" ht="21.75" customHeight="1">
      <c r="B14" s="13" t="s">
        <v>13</v>
      </c>
      <c r="C14" s="7">
        <v>372</v>
      </c>
      <c r="D14" s="7">
        <v>32</v>
      </c>
      <c r="E14" s="7">
        <v>2497</v>
      </c>
      <c r="F14" s="7">
        <v>7632</v>
      </c>
      <c r="G14" s="7">
        <v>2700</v>
      </c>
      <c r="H14" s="7">
        <v>6872</v>
      </c>
      <c r="I14" s="7">
        <v>904</v>
      </c>
      <c r="J14" s="7">
        <v>2875</v>
      </c>
      <c r="K14" s="9">
        <f t="shared" si="0"/>
        <v>23884</v>
      </c>
    </row>
    <row r="15" spans="2:11" ht="21.75" customHeight="1">
      <c r="B15" s="13" t="s">
        <v>14</v>
      </c>
      <c r="C15" s="7">
        <v>318</v>
      </c>
      <c r="D15" s="7">
        <v>24</v>
      </c>
      <c r="E15" s="7">
        <v>1254</v>
      </c>
      <c r="F15" s="7">
        <v>3379</v>
      </c>
      <c r="G15" s="7">
        <v>2714</v>
      </c>
      <c r="H15" s="7">
        <v>2665</v>
      </c>
      <c r="I15" s="7">
        <v>212</v>
      </c>
      <c r="J15" s="7">
        <v>1395</v>
      </c>
      <c r="K15" s="9">
        <f t="shared" si="0"/>
        <v>11961</v>
      </c>
    </row>
    <row r="16" spans="2:11" ht="21.75" customHeight="1">
      <c r="B16" s="13" t="s">
        <v>15</v>
      </c>
      <c r="C16" s="7">
        <v>729</v>
      </c>
      <c r="D16" s="7">
        <v>83</v>
      </c>
      <c r="E16" s="7">
        <v>3021</v>
      </c>
      <c r="F16" s="7">
        <v>9163</v>
      </c>
      <c r="G16" s="7">
        <v>3195</v>
      </c>
      <c r="H16" s="7">
        <v>7714</v>
      </c>
      <c r="I16" s="7">
        <v>986</v>
      </c>
      <c r="J16" s="7">
        <v>5952</v>
      </c>
      <c r="K16" s="9">
        <f t="shared" si="0"/>
        <v>30843</v>
      </c>
    </row>
    <row r="17" spans="2:11" ht="21.75" customHeight="1">
      <c r="B17" s="13" t="s">
        <v>16</v>
      </c>
      <c r="C17" s="7">
        <v>2285</v>
      </c>
      <c r="D17" s="7">
        <v>27</v>
      </c>
      <c r="E17" s="7">
        <v>2629</v>
      </c>
      <c r="F17" s="7">
        <v>5813</v>
      </c>
      <c r="G17" s="7">
        <v>2453</v>
      </c>
      <c r="H17" s="7">
        <v>7065</v>
      </c>
      <c r="I17" s="7">
        <v>2334</v>
      </c>
      <c r="J17" s="7">
        <v>2054</v>
      </c>
      <c r="K17" s="9">
        <f t="shared" si="0"/>
        <v>24660</v>
      </c>
    </row>
    <row r="18" spans="2:11" ht="21.75" customHeight="1">
      <c r="B18" s="13" t="s">
        <v>17</v>
      </c>
      <c r="C18" s="7">
        <v>9442</v>
      </c>
      <c r="D18" s="7">
        <v>47</v>
      </c>
      <c r="E18" s="7">
        <v>14466</v>
      </c>
      <c r="F18" s="7">
        <v>29560</v>
      </c>
      <c r="G18" s="7">
        <v>5192</v>
      </c>
      <c r="H18" s="7">
        <v>14079</v>
      </c>
      <c r="I18" s="7">
        <v>3937</v>
      </c>
      <c r="J18" s="7">
        <v>4218</v>
      </c>
      <c r="K18" s="9">
        <f t="shared" si="0"/>
        <v>80941</v>
      </c>
    </row>
    <row r="19" spans="2:11" ht="21.75" customHeight="1">
      <c r="B19" s="13" t="s">
        <v>9</v>
      </c>
      <c r="C19" s="7">
        <v>312629</v>
      </c>
      <c r="D19" s="7">
        <v>6236</v>
      </c>
      <c r="E19" s="7">
        <v>106354</v>
      </c>
      <c r="F19" s="7">
        <v>40175</v>
      </c>
      <c r="G19" s="7">
        <v>15413</v>
      </c>
      <c r="H19" s="7">
        <v>111125</v>
      </c>
      <c r="I19" s="7">
        <v>12253</v>
      </c>
      <c r="J19" s="7">
        <v>30115</v>
      </c>
      <c r="K19" s="9">
        <f t="shared" si="0"/>
        <v>634300</v>
      </c>
    </row>
    <row r="20" spans="2:11" ht="21.75" customHeight="1">
      <c r="B20" s="13" t="s">
        <v>18</v>
      </c>
      <c r="C20" s="7">
        <v>2914</v>
      </c>
      <c r="D20" s="7">
        <v>188</v>
      </c>
      <c r="E20" s="7">
        <v>7981</v>
      </c>
      <c r="F20" s="7">
        <v>17603</v>
      </c>
      <c r="G20" s="7">
        <v>2950</v>
      </c>
      <c r="H20" s="7">
        <v>10884</v>
      </c>
      <c r="I20" s="7">
        <v>1308</v>
      </c>
      <c r="J20" s="7">
        <v>3235</v>
      </c>
      <c r="K20" s="9">
        <f t="shared" si="0"/>
        <v>47063</v>
      </c>
    </row>
    <row r="21" spans="2:11" ht="21.75" customHeight="1">
      <c r="B21" s="13" t="s">
        <v>19</v>
      </c>
      <c r="C21" s="7">
        <v>625</v>
      </c>
      <c r="D21" s="7">
        <v>6</v>
      </c>
      <c r="E21" s="7">
        <v>3125</v>
      </c>
      <c r="F21" s="7">
        <v>5959</v>
      </c>
      <c r="G21" s="7">
        <v>2639</v>
      </c>
      <c r="H21" s="7">
        <v>6260</v>
      </c>
      <c r="I21" s="7">
        <v>1735</v>
      </c>
      <c r="J21" s="7">
        <v>2675</v>
      </c>
      <c r="K21" s="9">
        <f t="shared" si="0"/>
        <v>23024</v>
      </c>
    </row>
    <row r="22" spans="2:11" ht="21.75" customHeight="1">
      <c r="B22" s="13" t="s">
        <v>20</v>
      </c>
      <c r="C22" s="7">
        <v>4551</v>
      </c>
      <c r="D22" s="7">
        <v>160</v>
      </c>
      <c r="E22" s="7">
        <v>4624</v>
      </c>
      <c r="F22" s="7">
        <v>8246</v>
      </c>
      <c r="G22" s="7">
        <v>1555</v>
      </c>
      <c r="H22" s="7">
        <v>14176</v>
      </c>
      <c r="I22" s="7">
        <v>2362</v>
      </c>
      <c r="J22" s="7">
        <v>4316</v>
      </c>
      <c r="K22" s="9">
        <f t="shared" si="0"/>
        <v>39990</v>
      </c>
    </row>
    <row r="23" spans="2:11" ht="21.75" customHeight="1">
      <c r="B23" s="13" t="s">
        <v>21</v>
      </c>
      <c r="C23" s="7">
        <v>1247</v>
      </c>
      <c r="D23" s="7">
        <v>263</v>
      </c>
      <c r="E23" s="7">
        <v>3842</v>
      </c>
      <c r="F23" s="7">
        <v>7124</v>
      </c>
      <c r="G23" s="7">
        <v>4912</v>
      </c>
      <c r="H23" s="7">
        <v>8432</v>
      </c>
      <c r="I23" s="7">
        <v>1257</v>
      </c>
      <c r="J23" s="7">
        <v>1785</v>
      </c>
      <c r="K23" s="9">
        <f t="shared" si="0"/>
        <v>28862</v>
      </c>
    </row>
    <row r="24" spans="2:11" ht="21.75" customHeight="1">
      <c r="B24" s="13" t="s">
        <v>22</v>
      </c>
      <c r="C24" s="7">
        <v>4628</v>
      </c>
      <c r="D24" s="7">
        <v>4</v>
      </c>
      <c r="E24" s="7">
        <v>5983</v>
      </c>
      <c r="F24" s="7">
        <v>17194</v>
      </c>
      <c r="G24" s="7">
        <v>1057</v>
      </c>
      <c r="H24" s="7">
        <v>11684</v>
      </c>
      <c r="I24" s="7">
        <v>4516</v>
      </c>
      <c r="J24" s="7">
        <v>5340</v>
      </c>
      <c r="K24" s="9">
        <f t="shared" si="0"/>
        <v>50406</v>
      </c>
    </row>
    <row r="25" spans="2:11" ht="21.75" customHeight="1">
      <c r="B25" s="13" t="s">
        <v>29</v>
      </c>
      <c r="C25" s="7">
        <v>3855</v>
      </c>
      <c r="D25" s="7">
        <v>0</v>
      </c>
      <c r="E25" s="7">
        <v>4980</v>
      </c>
      <c r="F25" s="7">
        <v>10490</v>
      </c>
      <c r="G25" s="7">
        <v>3356</v>
      </c>
      <c r="H25" s="7">
        <v>15101</v>
      </c>
      <c r="I25" s="7">
        <v>911</v>
      </c>
      <c r="J25" s="7">
        <v>2792</v>
      </c>
      <c r="K25" s="9">
        <f t="shared" si="0"/>
        <v>41485</v>
      </c>
    </row>
    <row r="26" spans="2:11" ht="21.75" customHeight="1">
      <c r="B26" s="13" t="s">
        <v>23</v>
      </c>
      <c r="C26" s="7">
        <v>1128</v>
      </c>
      <c r="D26" s="7">
        <v>115</v>
      </c>
      <c r="E26" s="7">
        <v>4054</v>
      </c>
      <c r="F26" s="7">
        <v>12860</v>
      </c>
      <c r="G26" s="7">
        <v>2379</v>
      </c>
      <c r="H26" s="7">
        <v>11381</v>
      </c>
      <c r="I26" s="7">
        <v>1821</v>
      </c>
      <c r="J26" s="7">
        <v>2054</v>
      </c>
      <c r="K26" s="9">
        <f t="shared" si="0"/>
        <v>35792</v>
      </c>
    </row>
    <row r="27" spans="2:11" ht="21.75" customHeight="1">
      <c r="B27" s="13" t="s">
        <v>24</v>
      </c>
      <c r="C27" s="7">
        <v>1132</v>
      </c>
      <c r="D27" s="7">
        <v>0</v>
      </c>
      <c r="E27" s="7">
        <v>3552</v>
      </c>
      <c r="F27" s="7">
        <v>13008</v>
      </c>
      <c r="G27" s="7">
        <v>3927</v>
      </c>
      <c r="H27" s="7">
        <v>7957</v>
      </c>
      <c r="I27" s="7">
        <v>2570</v>
      </c>
      <c r="J27" s="7">
        <v>3904</v>
      </c>
      <c r="K27" s="9">
        <f t="shared" si="0"/>
        <v>36050</v>
      </c>
    </row>
    <row r="28" spans="2:11" ht="21.75" customHeight="1">
      <c r="B28" s="13" t="s">
        <v>25</v>
      </c>
      <c r="C28" s="7">
        <v>627</v>
      </c>
      <c r="D28" s="7">
        <v>56</v>
      </c>
      <c r="E28" s="7">
        <v>2038</v>
      </c>
      <c r="F28" s="7">
        <v>5653</v>
      </c>
      <c r="G28" s="7">
        <v>2625</v>
      </c>
      <c r="H28" s="7">
        <v>4723</v>
      </c>
      <c r="I28" s="7">
        <v>1538</v>
      </c>
      <c r="J28" s="7">
        <v>2564</v>
      </c>
      <c r="K28" s="9">
        <f t="shared" si="0"/>
        <v>19824</v>
      </c>
    </row>
    <row r="29" spans="2:11" ht="21.75" customHeight="1">
      <c r="B29" s="5" t="s">
        <v>27</v>
      </c>
      <c r="C29" s="8">
        <f>SUM(C10:C28)-C19</f>
        <v>69519</v>
      </c>
      <c r="D29" s="8">
        <f aca="true" t="shared" si="1" ref="D29:K29">SUM(D10:D28)-D19</f>
        <v>1649</v>
      </c>
      <c r="E29" s="8">
        <f t="shared" si="1"/>
        <v>96075</v>
      </c>
      <c r="F29" s="8">
        <f t="shared" si="1"/>
        <v>224049</v>
      </c>
      <c r="G29" s="8">
        <f t="shared" si="1"/>
        <v>68424</v>
      </c>
      <c r="H29" s="8">
        <f t="shared" si="1"/>
        <v>207000</v>
      </c>
      <c r="I29" s="8">
        <f t="shared" si="1"/>
        <v>37698</v>
      </c>
      <c r="J29" s="8">
        <f t="shared" si="1"/>
        <v>77512</v>
      </c>
      <c r="K29" s="8">
        <f t="shared" si="1"/>
        <v>781926</v>
      </c>
    </row>
    <row r="30" spans="2:11" ht="21.75" customHeight="1">
      <c r="B30" s="5" t="s">
        <v>26</v>
      </c>
      <c r="C30" s="8">
        <f>SUM(C10:C28)</f>
        <v>382148</v>
      </c>
      <c r="D30" s="8">
        <f aca="true" t="shared" si="2" ref="D30:K30">SUM(D10:D28)</f>
        <v>7885</v>
      </c>
      <c r="E30" s="8">
        <f t="shared" si="2"/>
        <v>202429</v>
      </c>
      <c r="F30" s="8">
        <f t="shared" si="2"/>
        <v>264224</v>
      </c>
      <c r="G30" s="8">
        <f t="shared" si="2"/>
        <v>83837</v>
      </c>
      <c r="H30" s="8">
        <f t="shared" si="2"/>
        <v>318125</v>
      </c>
      <c r="I30" s="8">
        <f t="shared" si="2"/>
        <v>49951</v>
      </c>
      <c r="J30" s="8">
        <f t="shared" si="2"/>
        <v>107627</v>
      </c>
      <c r="K30" s="8">
        <f t="shared" si="2"/>
        <v>1416226</v>
      </c>
    </row>
    <row r="31" spans="2:11" ht="15" customHeight="1">
      <c r="B31" s="2" t="s">
        <v>42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40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0.06640773020083365</v>
      </c>
      <c r="D36" s="4">
        <f aca="true" t="shared" si="3" ref="D36:K36">+D10/$K10</f>
        <v>0.00808387015283567</v>
      </c>
      <c r="E36" s="4">
        <f t="shared" si="3"/>
        <v>0.09921687507894404</v>
      </c>
      <c r="F36" s="4">
        <f t="shared" si="3"/>
        <v>0.27365163572060125</v>
      </c>
      <c r="G36" s="4">
        <f t="shared" si="3"/>
        <v>0.07395478085133257</v>
      </c>
      <c r="H36" s="4">
        <f t="shared" si="3"/>
        <v>0.2753252494631805</v>
      </c>
      <c r="I36" s="4">
        <f t="shared" si="3"/>
        <v>0.06868131868131869</v>
      </c>
      <c r="J36" s="4">
        <f t="shared" si="3"/>
        <v>0.13467853985095365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0.1675225607019993</v>
      </c>
      <c r="D37" s="4">
        <f t="shared" si="4"/>
        <v>0.0019382260557411378</v>
      </c>
      <c r="E37" s="4">
        <f t="shared" si="4"/>
        <v>0.10822904721543601</v>
      </c>
      <c r="F37" s="4">
        <f t="shared" si="4"/>
        <v>0.18592635987435807</v>
      </c>
      <c r="G37" s="4">
        <f t="shared" si="4"/>
        <v>0.09786483521962407</v>
      </c>
      <c r="H37" s="4">
        <f t="shared" si="4"/>
        <v>0.27955327317146134</v>
      </c>
      <c r="I37" s="4">
        <f t="shared" si="4"/>
        <v>0.024766914294261356</v>
      </c>
      <c r="J37" s="4">
        <f t="shared" si="4"/>
        <v>0.13419878346711872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0.03566267688196963</v>
      </c>
      <c r="D38" s="4">
        <f t="shared" si="4"/>
        <v>0.002099408348556316</v>
      </c>
      <c r="E38" s="4">
        <f t="shared" si="4"/>
        <v>0.0945279057720097</v>
      </c>
      <c r="F38" s="4">
        <f t="shared" si="4"/>
        <v>0.358044551081059</v>
      </c>
      <c r="G38" s="4">
        <f t="shared" si="4"/>
        <v>0.08015922785396842</v>
      </c>
      <c r="H38" s="4">
        <f t="shared" si="4"/>
        <v>0.3035962592360335</v>
      </c>
      <c r="I38" s="4">
        <f t="shared" si="4"/>
        <v>0.08242222646345121</v>
      </c>
      <c r="J38" s="4">
        <f t="shared" si="4"/>
        <v>0.04348774436295226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0.09213232773397326</v>
      </c>
      <c r="D39" s="4">
        <f t="shared" si="4"/>
        <v>0</v>
      </c>
      <c r="E39" s="4">
        <f t="shared" si="4"/>
        <v>0.13805279396640385</v>
      </c>
      <c r="F39" s="4">
        <f t="shared" si="4"/>
        <v>0.32111758656153583</v>
      </c>
      <c r="G39" s="4">
        <f t="shared" si="4"/>
        <v>0.09916009598902982</v>
      </c>
      <c r="H39" s="4">
        <f t="shared" si="4"/>
        <v>0.22792252314021255</v>
      </c>
      <c r="I39" s="4">
        <f t="shared" si="4"/>
        <v>0.03659581762084333</v>
      </c>
      <c r="J39" s="4">
        <f t="shared" si="4"/>
        <v>0.08501885498800137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0.01557528052252554</v>
      </c>
      <c r="D40" s="4">
        <f t="shared" si="4"/>
        <v>0.001339809077206498</v>
      </c>
      <c r="E40" s="4">
        <f t="shared" si="4"/>
        <v>0.10454697705576955</v>
      </c>
      <c r="F40" s="4">
        <f t="shared" si="4"/>
        <v>0.31954446491374977</v>
      </c>
      <c r="G40" s="4">
        <f t="shared" si="4"/>
        <v>0.11304639088929827</v>
      </c>
      <c r="H40" s="4">
        <f t="shared" si="4"/>
        <v>0.28772399933009546</v>
      </c>
      <c r="I40" s="4">
        <f t="shared" si="4"/>
        <v>0.03784960643108357</v>
      </c>
      <c r="J40" s="4">
        <f t="shared" si="4"/>
        <v>0.12037347178027132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0.026586405818911463</v>
      </c>
      <c r="D41" s="4">
        <f t="shared" si="4"/>
        <v>0.00200652119388011</v>
      </c>
      <c r="E41" s="4">
        <f t="shared" si="4"/>
        <v>0.10484073238023577</v>
      </c>
      <c r="F41" s="4">
        <f t="shared" si="4"/>
        <v>0.28250146308837054</v>
      </c>
      <c r="G41" s="4">
        <f t="shared" si="4"/>
        <v>0.22690410500794247</v>
      </c>
      <c r="H41" s="4">
        <f t="shared" si="4"/>
        <v>0.22280745757043727</v>
      </c>
      <c r="I41" s="4">
        <f t="shared" si="4"/>
        <v>0.017724270545940973</v>
      </c>
      <c r="J41" s="4">
        <f t="shared" si="4"/>
        <v>0.11662904439428141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0.023635833090166328</v>
      </c>
      <c r="D42" s="4">
        <f t="shared" si="4"/>
        <v>0.0026910482119119413</v>
      </c>
      <c r="E42" s="4">
        <f t="shared" si="4"/>
        <v>0.09794767046007198</v>
      </c>
      <c r="F42" s="4">
        <f t="shared" si="4"/>
        <v>0.29708523814155563</v>
      </c>
      <c r="G42" s="4">
        <f t="shared" si="4"/>
        <v>0.10358914502480303</v>
      </c>
      <c r="H42" s="4">
        <f t="shared" si="4"/>
        <v>0.25010537236974356</v>
      </c>
      <c r="I42" s="4">
        <f t="shared" si="4"/>
        <v>0.03196835586680932</v>
      </c>
      <c r="J42" s="4">
        <f t="shared" si="4"/>
        <v>0.19297733683493823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0.09266017842660178</v>
      </c>
      <c r="D43" s="4">
        <f t="shared" si="4"/>
        <v>0.0010948905109489052</v>
      </c>
      <c r="E43" s="4">
        <f t="shared" si="4"/>
        <v>0.10660989456609894</v>
      </c>
      <c r="F43" s="4">
        <f t="shared" si="4"/>
        <v>0.2357258718572587</v>
      </c>
      <c r="G43" s="4">
        <f t="shared" si="4"/>
        <v>0.0994728304947283</v>
      </c>
      <c r="H43" s="4">
        <f t="shared" si="4"/>
        <v>0.2864963503649635</v>
      </c>
      <c r="I43" s="4">
        <f t="shared" si="4"/>
        <v>0.09464720194647203</v>
      </c>
      <c r="J43" s="4">
        <f t="shared" si="4"/>
        <v>0.08329278183292782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0.11665287060945627</v>
      </c>
      <c r="D44" s="4">
        <f t="shared" si="4"/>
        <v>0.0005806698706465203</v>
      </c>
      <c r="E44" s="4">
        <f t="shared" si="4"/>
        <v>0.17872277337813963</v>
      </c>
      <c r="F44" s="4">
        <f t="shared" si="4"/>
        <v>0.3652042846023647</v>
      </c>
      <c r="G44" s="4">
        <f t="shared" si="4"/>
        <v>0.06414548868929221</v>
      </c>
      <c r="H44" s="4">
        <f t="shared" si="4"/>
        <v>0.17394151295388</v>
      </c>
      <c r="I44" s="4">
        <f t="shared" si="4"/>
        <v>0.048640367675220224</v>
      </c>
      <c r="J44" s="4">
        <f t="shared" si="4"/>
        <v>0.052112032221000484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0.4928724578275264</v>
      </c>
      <c r="D45" s="4">
        <f t="shared" si="4"/>
        <v>0.009831310105628252</v>
      </c>
      <c r="E45" s="4">
        <f t="shared" si="4"/>
        <v>0.16767144884124233</v>
      </c>
      <c r="F45" s="4">
        <f t="shared" si="4"/>
        <v>0.06333753744285038</v>
      </c>
      <c r="G45" s="4">
        <f t="shared" si="4"/>
        <v>0.02429922749487624</v>
      </c>
      <c r="H45" s="4">
        <f t="shared" si="4"/>
        <v>0.1751931262809396</v>
      </c>
      <c r="I45" s="4">
        <f t="shared" si="4"/>
        <v>0.019317357717168533</v>
      </c>
      <c r="J45" s="4">
        <f t="shared" si="4"/>
        <v>0.047477534289768246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0.06191700486581816</v>
      </c>
      <c r="D46" s="4">
        <f t="shared" si="4"/>
        <v>0.0039946454752140745</v>
      </c>
      <c r="E46" s="4">
        <f t="shared" si="4"/>
        <v>0.16958119966852941</v>
      </c>
      <c r="F46" s="4">
        <f t="shared" si="4"/>
        <v>0.3740305547882625</v>
      </c>
      <c r="G46" s="4">
        <f t="shared" si="4"/>
        <v>0.0626819369780932</v>
      </c>
      <c r="H46" s="4">
        <f t="shared" si="4"/>
        <v>0.2312644752778191</v>
      </c>
      <c r="I46" s="4">
        <f t="shared" si="4"/>
        <v>0.027792533412659626</v>
      </c>
      <c r="J46" s="4">
        <f t="shared" si="4"/>
        <v>0.0687376495336039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0.0271455872133426</v>
      </c>
      <c r="D47" s="4">
        <f t="shared" si="4"/>
        <v>0.00026059763724808893</v>
      </c>
      <c r="E47" s="4">
        <f t="shared" si="4"/>
        <v>0.135727936066713</v>
      </c>
      <c r="F47" s="4">
        <f t="shared" si="4"/>
        <v>0.2588168867268937</v>
      </c>
      <c r="G47" s="4">
        <f t="shared" si="4"/>
        <v>0.11461952744961779</v>
      </c>
      <c r="H47" s="4">
        <f t="shared" si="4"/>
        <v>0.27189020152883947</v>
      </c>
      <c r="I47" s="4">
        <f t="shared" si="4"/>
        <v>0.07535615010423906</v>
      </c>
      <c r="J47" s="4">
        <f t="shared" si="4"/>
        <v>0.11618311327310632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0.11380345086271568</v>
      </c>
      <c r="D48" s="4">
        <f t="shared" si="4"/>
        <v>0.004001000250062516</v>
      </c>
      <c r="E48" s="4">
        <f t="shared" si="4"/>
        <v>0.1156289072268067</v>
      </c>
      <c r="F48" s="4">
        <f t="shared" si="4"/>
        <v>0.2062015503875969</v>
      </c>
      <c r="G48" s="4">
        <f t="shared" si="4"/>
        <v>0.038884721180295075</v>
      </c>
      <c r="H48" s="4">
        <f t="shared" si="4"/>
        <v>0.3544886221555389</v>
      </c>
      <c r="I48" s="4">
        <f t="shared" si="4"/>
        <v>0.059064766191547886</v>
      </c>
      <c r="J48" s="4">
        <f t="shared" si="4"/>
        <v>0.10792698174543636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0.043205599057584365</v>
      </c>
      <c r="D49" s="4">
        <f t="shared" si="4"/>
        <v>0.009112327628023007</v>
      </c>
      <c r="E49" s="4">
        <f t="shared" si="4"/>
        <v>0.13311620816298247</v>
      </c>
      <c r="F49" s="4">
        <f t="shared" si="4"/>
        <v>0.24682974152865358</v>
      </c>
      <c r="G49" s="4">
        <f t="shared" si="4"/>
        <v>0.17018917607927378</v>
      </c>
      <c r="H49" s="4">
        <f t="shared" si="4"/>
        <v>0.2921488462338022</v>
      </c>
      <c r="I49" s="4">
        <f t="shared" si="4"/>
        <v>0.04355207539325064</v>
      </c>
      <c r="J49" s="4">
        <f t="shared" si="4"/>
        <v>0.06184602591642991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0.09181446653176209</v>
      </c>
      <c r="D50" s="4">
        <f t="shared" si="4"/>
        <v>7.935563226600008E-05</v>
      </c>
      <c r="E50" s="4">
        <f t="shared" si="4"/>
        <v>0.11869618696186962</v>
      </c>
      <c r="F50" s="4">
        <f t="shared" si="4"/>
        <v>0.3411101852954013</v>
      </c>
      <c r="G50" s="4">
        <f t="shared" si="4"/>
        <v>0.02096972582629052</v>
      </c>
      <c r="H50" s="4">
        <f t="shared" si="4"/>
        <v>0.23179780184898624</v>
      </c>
      <c r="I50" s="4">
        <f t="shared" si="4"/>
        <v>0.08959250882831409</v>
      </c>
      <c r="J50" s="4">
        <f t="shared" si="4"/>
        <v>0.1059397690751101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0.0929251536700012</v>
      </c>
      <c r="D51" s="4">
        <f t="shared" si="4"/>
        <v>0</v>
      </c>
      <c r="E51" s="4">
        <f t="shared" si="4"/>
        <v>0.1200433891768109</v>
      </c>
      <c r="F51" s="4">
        <f t="shared" si="4"/>
        <v>0.2528624804146077</v>
      </c>
      <c r="G51" s="4">
        <f t="shared" si="4"/>
        <v>0.08089670965409185</v>
      </c>
      <c r="H51" s="4">
        <f t="shared" si="4"/>
        <v>0.36401108834518503</v>
      </c>
      <c r="I51" s="4">
        <f t="shared" si="4"/>
        <v>0.02195974448595878</v>
      </c>
      <c r="J51" s="4">
        <f t="shared" si="4"/>
        <v>0.06730143425334459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0.03151542244076889</v>
      </c>
      <c r="D52" s="4">
        <f t="shared" si="4"/>
        <v>0.0032130084935181047</v>
      </c>
      <c r="E52" s="4">
        <f t="shared" si="4"/>
        <v>0.11326553419758606</v>
      </c>
      <c r="F52" s="4">
        <f t="shared" si="4"/>
        <v>0.35929816718819846</v>
      </c>
      <c r="G52" s="4">
        <f t="shared" si="4"/>
        <v>0.06646736700938757</v>
      </c>
      <c r="H52" s="4">
        <f t="shared" si="4"/>
        <v>0.3179760840411265</v>
      </c>
      <c r="I52" s="4">
        <f t="shared" si="4"/>
        <v>0.0508772910147519</v>
      </c>
      <c r="J52" s="4">
        <f t="shared" si="4"/>
        <v>0.05738712561466249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0.03140083217753121</v>
      </c>
      <c r="D53" s="4">
        <f t="shared" si="5"/>
        <v>0</v>
      </c>
      <c r="E53" s="4">
        <f t="shared" si="5"/>
        <v>0.09852981969486824</v>
      </c>
      <c r="F53" s="4">
        <f t="shared" si="5"/>
        <v>0.36083217753120667</v>
      </c>
      <c r="G53" s="4">
        <f t="shared" si="5"/>
        <v>0.10893203883495145</v>
      </c>
      <c r="H53" s="4">
        <f t="shared" si="5"/>
        <v>0.22072122052704576</v>
      </c>
      <c r="I53" s="4">
        <f t="shared" si="5"/>
        <v>0.07128987517337032</v>
      </c>
      <c r="J53" s="4">
        <f t="shared" si="5"/>
        <v>0.10829403606102635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0.03162832929782082</v>
      </c>
      <c r="D54" s="4">
        <f t="shared" si="5"/>
        <v>0.002824858757062147</v>
      </c>
      <c r="E54" s="4">
        <f t="shared" si="5"/>
        <v>0.10280468119451171</v>
      </c>
      <c r="F54" s="4">
        <f t="shared" si="5"/>
        <v>0.2851594027441485</v>
      </c>
      <c r="G54" s="4">
        <f t="shared" si="5"/>
        <v>0.13241525423728814</v>
      </c>
      <c r="H54" s="4">
        <f t="shared" si="5"/>
        <v>0.23824656981436643</v>
      </c>
      <c r="I54" s="4">
        <f t="shared" si="5"/>
        <v>0.07758272800645682</v>
      </c>
      <c r="J54" s="4">
        <f t="shared" si="5"/>
        <v>0.12933817594834543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0.08890739021339615</v>
      </c>
      <c r="D55" s="6">
        <f t="shared" si="5"/>
        <v>0.0021088952151482364</v>
      </c>
      <c r="E55" s="6">
        <f t="shared" si="5"/>
        <v>0.1228696833204165</v>
      </c>
      <c r="F55" s="6">
        <f t="shared" si="5"/>
        <v>0.28653478717934944</v>
      </c>
      <c r="G55" s="6">
        <f t="shared" si="5"/>
        <v>0.08750700194136019</v>
      </c>
      <c r="H55" s="6">
        <f t="shared" si="5"/>
        <v>0.26473093361775923</v>
      </c>
      <c r="I55" s="6">
        <f t="shared" si="5"/>
        <v>0.04821172336001105</v>
      </c>
      <c r="J55" s="6">
        <f t="shared" si="5"/>
        <v>0.0991295851525592</v>
      </c>
      <c r="K55" s="6">
        <f>SUM(C55:J55)</f>
        <v>0.9999999999999999</v>
      </c>
    </row>
    <row r="56" spans="2:11" ht="21.75" customHeight="1">
      <c r="B56" s="5" t="s">
        <v>26</v>
      </c>
      <c r="C56" s="6">
        <f t="shared" si="5"/>
        <v>0.26983546411377846</v>
      </c>
      <c r="D56" s="6">
        <f t="shared" si="5"/>
        <v>0.005567614208466728</v>
      </c>
      <c r="E56" s="6">
        <f t="shared" si="5"/>
        <v>0.14293552017827663</v>
      </c>
      <c r="F56" s="6">
        <f t="shared" si="5"/>
        <v>0.1865690927860384</v>
      </c>
      <c r="G56" s="6">
        <f t="shared" si="5"/>
        <v>0.05919747271974953</v>
      </c>
      <c r="H56" s="6">
        <f t="shared" si="5"/>
        <v>0.22462869626740364</v>
      </c>
      <c r="I56" s="6">
        <f t="shared" si="5"/>
        <v>0.03527050061219043</v>
      </c>
      <c r="J56" s="6">
        <f t="shared" si="5"/>
        <v>0.0759956391140962</v>
      </c>
      <c r="K56" s="6">
        <f>SUM(C56:J56)</f>
        <v>1</v>
      </c>
    </row>
    <row r="57" spans="2:11" ht="15" customHeight="1">
      <c r="B57" s="2" t="s">
        <v>42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37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1134</v>
      </c>
      <c r="D10" s="7">
        <v>162</v>
      </c>
      <c r="E10" s="7">
        <v>3913</v>
      </c>
      <c r="F10" s="7">
        <v>8902</v>
      </c>
      <c r="G10" s="7">
        <v>2111</v>
      </c>
      <c r="H10" s="7">
        <v>8487</v>
      </c>
      <c r="I10" s="7">
        <v>2563</v>
      </c>
      <c r="J10" s="7">
        <v>3277</v>
      </c>
      <c r="K10" s="9">
        <f>SUM(C10:J10)</f>
        <v>30549</v>
      </c>
    </row>
    <row r="11" spans="2:11" ht="21.75" customHeight="1">
      <c r="B11" s="13" t="s">
        <v>11</v>
      </c>
      <c r="C11" s="7">
        <v>28136</v>
      </c>
      <c r="D11" s="7">
        <v>334</v>
      </c>
      <c r="E11" s="7">
        <v>20953</v>
      </c>
      <c r="F11" s="7">
        <v>36431</v>
      </c>
      <c r="G11" s="7">
        <v>14703</v>
      </c>
      <c r="H11" s="7">
        <v>41941</v>
      </c>
      <c r="I11" s="7">
        <v>5495</v>
      </c>
      <c r="J11" s="7">
        <v>21129</v>
      </c>
      <c r="K11" s="9">
        <f aca="true" t="shared" si="0" ref="K11:K28">SUM(C11:J11)</f>
        <v>169122</v>
      </c>
    </row>
    <row r="12" spans="2:11" ht="21.75" customHeight="1">
      <c r="B12" s="13" t="s">
        <v>28</v>
      </c>
      <c r="C12" s="7">
        <v>842</v>
      </c>
      <c r="D12" s="7">
        <v>94</v>
      </c>
      <c r="E12" s="7">
        <v>5062</v>
      </c>
      <c r="F12" s="7">
        <v>15558</v>
      </c>
      <c r="G12" s="7">
        <v>2476</v>
      </c>
      <c r="H12" s="7">
        <v>9053</v>
      </c>
      <c r="I12" s="7">
        <v>2245</v>
      </c>
      <c r="J12" s="7">
        <v>1819</v>
      </c>
      <c r="K12" s="9">
        <f t="shared" si="0"/>
        <v>37149</v>
      </c>
    </row>
    <row r="13" spans="2:11" ht="21.75" customHeight="1">
      <c r="B13" s="13" t="s">
        <v>12</v>
      </c>
      <c r="C13" s="7">
        <v>6115</v>
      </c>
      <c r="D13" s="7">
        <v>0</v>
      </c>
      <c r="E13" s="7">
        <v>8808</v>
      </c>
      <c r="F13" s="7">
        <v>20197</v>
      </c>
      <c r="G13" s="7">
        <v>5332</v>
      </c>
      <c r="H13" s="7">
        <v>13838</v>
      </c>
      <c r="I13" s="7">
        <v>2527</v>
      </c>
      <c r="J13" s="7">
        <v>4358</v>
      </c>
      <c r="K13" s="9">
        <f t="shared" si="0"/>
        <v>61175</v>
      </c>
    </row>
    <row r="14" spans="2:11" ht="21.75" customHeight="1">
      <c r="B14" s="13" t="s">
        <v>13</v>
      </c>
      <c r="C14" s="7">
        <v>796</v>
      </c>
      <c r="D14" s="7">
        <v>65</v>
      </c>
      <c r="E14" s="7">
        <v>2169</v>
      </c>
      <c r="F14" s="7">
        <v>7725</v>
      </c>
      <c r="G14" s="7">
        <v>2350</v>
      </c>
      <c r="H14" s="7">
        <v>6352</v>
      </c>
      <c r="I14" s="7">
        <v>1471</v>
      </c>
      <c r="J14" s="7">
        <v>2018</v>
      </c>
      <c r="K14" s="9">
        <f t="shared" si="0"/>
        <v>22946</v>
      </c>
    </row>
    <row r="15" spans="2:11" ht="21.75" customHeight="1">
      <c r="B15" s="13" t="s">
        <v>14</v>
      </c>
      <c r="C15" s="7">
        <v>518</v>
      </c>
      <c r="D15" s="7">
        <v>0</v>
      </c>
      <c r="E15" s="7">
        <v>1763</v>
      </c>
      <c r="F15" s="7">
        <v>3506</v>
      </c>
      <c r="G15" s="7">
        <v>2509</v>
      </c>
      <c r="H15" s="7">
        <v>2839</v>
      </c>
      <c r="I15" s="7">
        <v>66</v>
      </c>
      <c r="J15" s="7">
        <v>1943</v>
      </c>
      <c r="K15" s="9">
        <f t="shared" si="0"/>
        <v>13144</v>
      </c>
    </row>
    <row r="16" spans="2:11" ht="21.75" customHeight="1">
      <c r="B16" s="13" t="s">
        <v>15</v>
      </c>
      <c r="C16" s="7">
        <v>1167</v>
      </c>
      <c r="D16" s="7">
        <v>93</v>
      </c>
      <c r="E16" s="7">
        <v>3287</v>
      </c>
      <c r="F16" s="7">
        <v>8712</v>
      </c>
      <c r="G16" s="7">
        <v>2632</v>
      </c>
      <c r="H16" s="7">
        <v>7209</v>
      </c>
      <c r="I16" s="7">
        <v>1457</v>
      </c>
      <c r="J16" s="7">
        <v>4313</v>
      </c>
      <c r="K16" s="9">
        <f t="shared" si="0"/>
        <v>28870</v>
      </c>
    </row>
    <row r="17" spans="2:11" ht="21.75" customHeight="1">
      <c r="B17" s="13" t="s">
        <v>16</v>
      </c>
      <c r="C17" s="7">
        <v>2795</v>
      </c>
      <c r="D17" s="7">
        <v>0</v>
      </c>
      <c r="E17" s="7">
        <v>3804</v>
      </c>
      <c r="F17" s="7">
        <v>5649</v>
      </c>
      <c r="G17" s="7">
        <v>2089</v>
      </c>
      <c r="H17" s="7">
        <v>7954</v>
      </c>
      <c r="I17" s="7">
        <v>2196</v>
      </c>
      <c r="J17" s="7">
        <v>1334</v>
      </c>
      <c r="K17" s="9">
        <f t="shared" si="0"/>
        <v>25821</v>
      </c>
    </row>
    <row r="18" spans="2:11" ht="21.75" customHeight="1">
      <c r="B18" s="13" t="s">
        <v>17</v>
      </c>
      <c r="C18" s="7">
        <v>8711</v>
      </c>
      <c r="D18" s="7">
        <v>286</v>
      </c>
      <c r="E18" s="7">
        <v>19333</v>
      </c>
      <c r="F18" s="7">
        <v>30252</v>
      </c>
      <c r="G18" s="7">
        <v>4467</v>
      </c>
      <c r="H18" s="7">
        <v>14793</v>
      </c>
      <c r="I18" s="7">
        <v>3530</v>
      </c>
      <c r="J18" s="7">
        <v>4130</v>
      </c>
      <c r="K18" s="9">
        <f t="shared" si="0"/>
        <v>85502</v>
      </c>
    </row>
    <row r="19" spans="2:11" ht="21.75" customHeight="1">
      <c r="B19" s="13" t="s">
        <v>9</v>
      </c>
      <c r="C19" s="7">
        <v>323499</v>
      </c>
      <c r="D19" s="7">
        <v>6410</v>
      </c>
      <c r="E19" s="7">
        <v>121247</v>
      </c>
      <c r="F19" s="7">
        <v>41608</v>
      </c>
      <c r="G19" s="7">
        <v>15448</v>
      </c>
      <c r="H19" s="7">
        <v>104819</v>
      </c>
      <c r="I19" s="7">
        <v>11253</v>
      </c>
      <c r="J19" s="7">
        <v>30274</v>
      </c>
      <c r="K19" s="9">
        <f t="shared" si="0"/>
        <v>654558</v>
      </c>
    </row>
    <row r="20" spans="2:11" ht="21.75" customHeight="1">
      <c r="B20" s="13" t="s">
        <v>18</v>
      </c>
      <c r="C20" s="7">
        <v>2864</v>
      </c>
      <c r="D20" s="7">
        <v>77</v>
      </c>
      <c r="E20" s="7">
        <v>9288</v>
      </c>
      <c r="F20" s="7">
        <v>17914</v>
      </c>
      <c r="G20" s="7">
        <v>2706</v>
      </c>
      <c r="H20" s="7">
        <v>10353</v>
      </c>
      <c r="I20" s="7">
        <v>1766</v>
      </c>
      <c r="J20" s="7">
        <v>2948</v>
      </c>
      <c r="K20" s="9">
        <f t="shared" si="0"/>
        <v>47916</v>
      </c>
    </row>
    <row r="21" spans="2:11" ht="21.75" customHeight="1">
      <c r="B21" s="13" t="s">
        <v>19</v>
      </c>
      <c r="C21" s="7">
        <v>432</v>
      </c>
      <c r="D21" s="7">
        <v>33</v>
      </c>
      <c r="E21" s="7">
        <v>2909</v>
      </c>
      <c r="F21" s="7">
        <v>6388</v>
      </c>
      <c r="G21" s="7">
        <v>1636</v>
      </c>
      <c r="H21" s="7">
        <v>5903</v>
      </c>
      <c r="I21" s="7">
        <v>2429</v>
      </c>
      <c r="J21" s="7">
        <v>2792</v>
      </c>
      <c r="K21" s="9">
        <f t="shared" si="0"/>
        <v>22522</v>
      </c>
    </row>
    <row r="22" spans="2:11" ht="21.75" customHeight="1">
      <c r="B22" s="13" t="s">
        <v>20</v>
      </c>
      <c r="C22" s="7">
        <v>4315</v>
      </c>
      <c r="D22" s="7">
        <v>82</v>
      </c>
      <c r="E22" s="7">
        <v>5676</v>
      </c>
      <c r="F22" s="7">
        <v>8884</v>
      </c>
      <c r="G22" s="7">
        <v>1331</v>
      </c>
      <c r="H22" s="7">
        <v>14612</v>
      </c>
      <c r="I22" s="7">
        <v>4175</v>
      </c>
      <c r="J22" s="7">
        <v>4194</v>
      </c>
      <c r="K22" s="9">
        <f t="shared" si="0"/>
        <v>43269</v>
      </c>
    </row>
    <row r="23" spans="2:11" ht="21.75" customHeight="1">
      <c r="B23" s="13" t="s">
        <v>21</v>
      </c>
      <c r="C23" s="7">
        <v>1829</v>
      </c>
      <c r="D23" s="7">
        <v>210</v>
      </c>
      <c r="E23" s="7">
        <v>4621</v>
      </c>
      <c r="F23" s="7">
        <v>7881</v>
      </c>
      <c r="G23" s="7">
        <v>3932</v>
      </c>
      <c r="H23" s="7">
        <v>8359</v>
      </c>
      <c r="I23" s="7">
        <v>1200</v>
      </c>
      <c r="J23" s="7">
        <v>2201</v>
      </c>
      <c r="K23" s="9">
        <f t="shared" si="0"/>
        <v>30233</v>
      </c>
    </row>
    <row r="24" spans="2:11" ht="21.75" customHeight="1">
      <c r="B24" s="13" t="s">
        <v>22</v>
      </c>
      <c r="C24" s="7">
        <v>4270</v>
      </c>
      <c r="D24" s="7">
        <v>142</v>
      </c>
      <c r="E24" s="7">
        <v>6964</v>
      </c>
      <c r="F24" s="7">
        <v>20499</v>
      </c>
      <c r="G24" s="7">
        <v>1226</v>
      </c>
      <c r="H24" s="7">
        <v>11105</v>
      </c>
      <c r="I24" s="7">
        <v>4517</v>
      </c>
      <c r="J24" s="7">
        <v>4668</v>
      </c>
      <c r="K24" s="9">
        <f t="shared" si="0"/>
        <v>53391</v>
      </c>
    </row>
    <row r="25" spans="2:11" ht="21.75" customHeight="1">
      <c r="B25" s="13" t="s">
        <v>29</v>
      </c>
      <c r="C25" s="7">
        <v>3911</v>
      </c>
      <c r="D25" s="7">
        <v>81</v>
      </c>
      <c r="E25" s="7">
        <v>5334</v>
      </c>
      <c r="F25" s="7">
        <v>12895</v>
      </c>
      <c r="G25" s="7">
        <v>3725</v>
      </c>
      <c r="H25" s="7">
        <v>15116</v>
      </c>
      <c r="I25" s="7">
        <v>1275</v>
      </c>
      <c r="J25" s="7">
        <v>1983</v>
      </c>
      <c r="K25" s="9">
        <f t="shared" si="0"/>
        <v>44320</v>
      </c>
    </row>
    <row r="26" spans="2:11" ht="21.75" customHeight="1">
      <c r="B26" s="13" t="s">
        <v>23</v>
      </c>
      <c r="C26" s="7">
        <v>1363</v>
      </c>
      <c r="D26" s="7">
        <v>0</v>
      </c>
      <c r="E26" s="7">
        <v>4658</v>
      </c>
      <c r="F26" s="7">
        <v>14074</v>
      </c>
      <c r="G26" s="7">
        <v>2382</v>
      </c>
      <c r="H26" s="7">
        <v>12149</v>
      </c>
      <c r="I26" s="7">
        <v>2025</v>
      </c>
      <c r="J26" s="7">
        <v>2409</v>
      </c>
      <c r="K26" s="9">
        <f t="shared" si="0"/>
        <v>39060</v>
      </c>
    </row>
    <row r="27" spans="2:11" ht="21.75" customHeight="1">
      <c r="B27" s="13" t="s">
        <v>24</v>
      </c>
      <c r="C27" s="7">
        <v>1206</v>
      </c>
      <c r="D27" s="7">
        <v>43</v>
      </c>
      <c r="E27" s="7">
        <v>4240</v>
      </c>
      <c r="F27" s="7">
        <v>13676</v>
      </c>
      <c r="G27" s="7">
        <v>3572</v>
      </c>
      <c r="H27" s="7">
        <v>8111</v>
      </c>
      <c r="I27" s="7">
        <v>2646</v>
      </c>
      <c r="J27" s="7">
        <v>3666</v>
      </c>
      <c r="K27" s="9">
        <f t="shared" si="0"/>
        <v>37160</v>
      </c>
    </row>
    <row r="28" spans="2:11" ht="21.75" customHeight="1">
      <c r="B28" s="13" t="s">
        <v>25</v>
      </c>
      <c r="C28" s="7">
        <v>443</v>
      </c>
      <c r="D28" s="7">
        <v>65</v>
      </c>
      <c r="E28" s="7">
        <v>2114</v>
      </c>
      <c r="F28" s="7">
        <v>7005</v>
      </c>
      <c r="G28" s="7">
        <v>2603</v>
      </c>
      <c r="H28" s="7">
        <v>5504</v>
      </c>
      <c r="I28" s="7">
        <v>1516</v>
      </c>
      <c r="J28" s="7">
        <v>3229</v>
      </c>
      <c r="K28" s="9">
        <f t="shared" si="0"/>
        <v>22479</v>
      </c>
    </row>
    <row r="29" spans="2:11" ht="21.75" customHeight="1">
      <c r="B29" s="5" t="s">
        <v>27</v>
      </c>
      <c r="C29" s="8">
        <f>SUM(C10:C28)-C19</f>
        <v>70847</v>
      </c>
      <c r="D29" s="8">
        <f aca="true" t="shared" si="1" ref="D29:K29">SUM(D10:D28)-D19</f>
        <v>1767</v>
      </c>
      <c r="E29" s="8">
        <f t="shared" si="1"/>
        <v>114896</v>
      </c>
      <c r="F29" s="8">
        <f t="shared" si="1"/>
        <v>246148</v>
      </c>
      <c r="G29" s="8">
        <f t="shared" si="1"/>
        <v>61782</v>
      </c>
      <c r="H29" s="8">
        <f t="shared" si="1"/>
        <v>203678</v>
      </c>
      <c r="I29" s="8">
        <f t="shared" si="1"/>
        <v>43099</v>
      </c>
      <c r="J29" s="8">
        <f t="shared" si="1"/>
        <v>72411</v>
      </c>
      <c r="K29" s="8">
        <f t="shared" si="1"/>
        <v>814628</v>
      </c>
    </row>
    <row r="30" spans="2:11" ht="21.75" customHeight="1">
      <c r="B30" s="5" t="s">
        <v>26</v>
      </c>
      <c r="C30" s="8">
        <f>SUM(C10:C28)</f>
        <v>394346</v>
      </c>
      <c r="D30" s="8">
        <f aca="true" t="shared" si="2" ref="D30:K30">SUM(D10:D28)</f>
        <v>8177</v>
      </c>
      <c r="E30" s="8">
        <f t="shared" si="2"/>
        <v>236143</v>
      </c>
      <c r="F30" s="8">
        <f t="shared" si="2"/>
        <v>287756</v>
      </c>
      <c r="G30" s="8">
        <f t="shared" si="2"/>
        <v>77230</v>
      </c>
      <c r="H30" s="8">
        <f t="shared" si="2"/>
        <v>308497</v>
      </c>
      <c r="I30" s="8">
        <f t="shared" si="2"/>
        <v>54352</v>
      </c>
      <c r="J30" s="8">
        <f t="shared" si="2"/>
        <v>102685</v>
      </c>
      <c r="K30" s="8">
        <f t="shared" si="2"/>
        <v>1469186</v>
      </c>
    </row>
    <row r="31" spans="2:11" ht="15" customHeight="1">
      <c r="B31" s="2" t="s">
        <v>38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0.03712069134832564</v>
      </c>
      <c r="D36" s="4">
        <f aca="true" t="shared" si="3" ref="D36:K36">+D10/$K10</f>
        <v>0.005302955906903663</v>
      </c>
      <c r="E36" s="4">
        <f t="shared" si="3"/>
        <v>0.1280892991587286</v>
      </c>
      <c r="F36" s="4">
        <f t="shared" si="3"/>
        <v>0.29140070051392847</v>
      </c>
      <c r="G36" s="4">
        <f t="shared" si="3"/>
        <v>0.06910209826835575</v>
      </c>
      <c r="H36" s="4">
        <f t="shared" si="3"/>
        <v>0.277815967789453</v>
      </c>
      <c r="I36" s="4">
        <f t="shared" si="3"/>
        <v>0.08389799993453141</v>
      </c>
      <c r="J36" s="4">
        <f t="shared" si="3"/>
        <v>0.10727028707977349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0.16636510921110204</v>
      </c>
      <c r="D37" s="4">
        <f t="shared" si="4"/>
        <v>0.001974905689383995</v>
      </c>
      <c r="E37" s="4">
        <f t="shared" si="4"/>
        <v>0.123892811106775</v>
      </c>
      <c r="F37" s="4">
        <f t="shared" si="4"/>
        <v>0.21541254242499497</v>
      </c>
      <c r="G37" s="4">
        <f t="shared" si="4"/>
        <v>0.08693724057189485</v>
      </c>
      <c r="H37" s="4">
        <f t="shared" si="4"/>
        <v>0.2479925734085453</v>
      </c>
      <c r="I37" s="4">
        <f t="shared" si="4"/>
        <v>0.032491337614266626</v>
      </c>
      <c r="J37" s="4">
        <f t="shared" si="4"/>
        <v>0.12493347997303722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0.022665482247166815</v>
      </c>
      <c r="D38" s="4">
        <f t="shared" si="4"/>
        <v>0.002530350749683706</v>
      </c>
      <c r="E38" s="4">
        <f t="shared" si="4"/>
        <v>0.13626207973296725</v>
      </c>
      <c r="F38" s="4">
        <f t="shared" si="4"/>
        <v>0.41879996769765</v>
      </c>
      <c r="G38" s="4">
        <f t="shared" si="4"/>
        <v>0.06665051549166869</v>
      </c>
      <c r="H38" s="4">
        <f t="shared" si="4"/>
        <v>0.2436943120945382</v>
      </c>
      <c r="I38" s="4">
        <f t="shared" si="4"/>
        <v>0.060432313117445964</v>
      </c>
      <c r="J38" s="4">
        <f t="shared" si="4"/>
        <v>0.04896497886887938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0.09995913363302003</v>
      </c>
      <c r="D39" s="4">
        <f t="shared" si="4"/>
        <v>0</v>
      </c>
      <c r="E39" s="4">
        <f t="shared" si="4"/>
        <v>0.14398038414384962</v>
      </c>
      <c r="F39" s="4">
        <f t="shared" si="4"/>
        <v>0.3301512055578259</v>
      </c>
      <c r="G39" s="4">
        <f t="shared" si="4"/>
        <v>0.0871597874948917</v>
      </c>
      <c r="H39" s="4">
        <f t="shared" si="4"/>
        <v>0.22620351450756027</v>
      </c>
      <c r="I39" s="4">
        <f t="shared" si="4"/>
        <v>0.04130772374335921</v>
      </c>
      <c r="J39" s="4">
        <f t="shared" si="4"/>
        <v>0.07123825091949326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0.03469014207269241</v>
      </c>
      <c r="D40" s="4">
        <f t="shared" si="4"/>
        <v>0.002832737732066591</v>
      </c>
      <c r="E40" s="4">
        <f t="shared" si="4"/>
        <v>0.09452627909003748</v>
      </c>
      <c r="F40" s="4">
        <f t="shared" si="4"/>
        <v>0.33665998431099103</v>
      </c>
      <c r="G40" s="4">
        <f t="shared" si="4"/>
        <v>0.1024143641593306</v>
      </c>
      <c r="H40" s="4">
        <f t="shared" si="4"/>
        <v>0.27682384729364595</v>
      </c>
      <c r="I40" s="4">
        <f t="shared" si="4"/>
        <v>0.06410703390569163</v>
      </c>
      <c r="J40" s="4">
        <f t="shared" si="4"/>
        <v>0.08794561143554432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0.03940961655508217</v>
      </c>
      <c r="D41" s="4">
        <f t="shared" si="4"/>
        <v>0</v>
      </c>
      <c r="E41" s="4">
        <f t="shared" si="4"/>
        <v>0.13412964090079124</v>
      </c>
      <c r="F41" s="4">
        <f t="shared" si="4"/>
        <v>0.26673767498478396</v>
      </c>
      <c r="G41" s="4">
        <f t="shared" si="4"/>
        <v>0.19088557516737675</v>
      </c>
      <c r="H41" s="4">
        <f t="shared" si="4"/>
        <v>0.21599208764455266</v>
      </c>
      <c r="I41" s="4">
        <f t="shared" si="4"/>
        <v>0.00502130249543518</v>
      </c>
      <c r="J41" s="4">
        <f t="shared" si="4"/>
        <v>0.1478241022519781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0.04042258399722896</v>
      </c>
      <c r="D42" s="4">
        <f t="shared" si="4"/>
        <v>0.0032213370280568063</v>
      </c>
      <c r="E42" s="4">
        <f t="shared" si="4"/>
        <v>0.11385521302390024</v>
      </c>
      <c r="F42" s="4">
        <f t="shared" si="4"/>
        <v>0.3017665396605473</v>
      </c>
      <c r="G42" s="4">
        <f t="shared" si="4"/>
        <v>0.0911673016972636</v>
      </c>
      <c r="H42" s="4">
        <f t="shared" si="4"/>
        <v>0.24970557672324212</v>
      </c>
      <c r="I42" s="4">
        <f t="shared" si="4"/>
        <v>0.050467613439556636</v>
      </c>
      <c r="J42" s="4">
        <f t="shared" si="4"/>
        <v>0.14939383443020438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0.10824522675341776</v>
      </c>
      <c r="D43" s="4">
        <f t="shared" si="4"/>
        <v>0</v>
      </c>
      <c r="E43" s="4">
        <f t="shared" si="4"/>
        <v>0.14732194725223655</v>
      </c>
      <c r="F43" s="4">
        <f t="shared" si="4"/>
        <v>0.21877541535959102</v>
      </c>
      <c r="G43" s="4">
        <f t="shared" si="4"/>
        <v>0.08090314085434336</v>
      </c>
      <c r="H43" s="4">
        <f t="shared" si="4"/>
        <v>0.3080438402850393</v>
      </c>
      <c r="I43" s="4">
        <f t="shared" si="4"/>
        <v>0.08504705472289996</v>
      </c>
      <c r="J43" s="4">
        <f t="shared" si="4"/>
        <v>0.05166337477247202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0.10188065776239152</v>
      </c>
      <c r="D44" s="4">
        <f t="shared" si="4"/>
        <v>0.0033449509952983556</v>
      </c>
      <c r="E44" s="4">
        <f t="shared" si="4"/>
        <v>0.22611166990245843</v>
      </c>
      <c r="F44" s="4">
        <f t="shared" si="4"/>
        <v>0.35381628499918133</v>
      </c>
      <c r="G44" s="4">
        <f t="shared" si="4"/>
        <v>0.05224439194404809</v>
      </c>
      <c r="H44" s="4">
        <f t="shared" si="4"/>
        <v>0.1730134967603097</v>
      </c>
      <c r="I44" s="4">
        <f t="shared" si="4"/>
        <v>0.041285583962948236</v>
      </c>
      <c r="J44" s="4">
        <f t="shared" si="4"/>
        <v>0.04830296367336437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0.49422511068537855</v>
      </c>
      <c r="D45" s="4">
        <f t="shared" si="4"/>
        <v>0.009792867858921592</v>
      </c>
      <c r="E45" s="4">
        <f t="shared" si="4"/>
        <v>0.1852349218862194</v>
      </c>
      <c r="F45" s="4">
        <f t="shared" si="4"/>
        <v>0.06356655941872225</v>
      </c>
      <c r="G45" s="4">
        <f t="shared" si="4"/>
        <v>0.023600658765151446</v>
      </c>
      <c r="H45" s="4">
        <f t="shared" si="4"/>
        <v>0.16013706959505497</v>
      </c>
      <c r="I45" s="4">
        <f t="shared" si="4"/>
        <v>0.01719175382471836</v>
      </c>
      <c r="J45" s="4">
        <f t="shared" si="4"/>
        <v>0.04625105796583343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0.059771266382836634</v>
      </c>
      <c r="D46" s="4">
        <f t="shared" si="4"/>
        <v>0.0016069788797061523</v>
      </c>
      <c r="E46" s="4">
        <f t="shared" si="4"/>
        <v>0.19383921863260706</v>
      </c>
      <c r="F46" s="4">
        <f t="shared" si="4"/>
        <v>0.3738625928708573</v>
      </c>
      <c r="G46" s="4">
        <f t="shared" si="4"/>
        <v>0.05647382920110193</v>
      </c>
      <c r="H46" s="4">
        <f t="shared" si="4"/>
        <v>0.2160656148259454</v>
      </c>
      <c r="I46" s="4">
        <f t="shared" si="4"/>
        <v>0.036856164955338507</v>
      </c>
      <c r="J46" s="4">
        <f t="shared" si="4"/>
        <v>0.06152433425160698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0.019181245004884113</v>
      </c>
      <c r="D47" s="4">
        <f t="shared" si="4"/>
        <v>0.0014652339934286475</v>
      </c>
      <c r="E47" s="4">
        <f t="shared" si="4"/>
        <v>0.12916259657224047</v>
      </c>
      <c r="F47" s="4">
        <f t="shared" si="4"/>
        <v>0.28363378030370306</v>
      </c>
      <c r="G47" s="4">
        <f t="shared" si="4"/>
        <v>0.0726400852499778</v>
      </c>
      <c r="H47" s="4">
        <f t="shared" si="4"/>
        <v>0.26209928070331234</v>
      </c>
      <c r="I47" s="4">
        <f t="shared" si="4"/>
        <v>0.10785010212236924</v>
      </c>
      <c r="J47" s="4">
        <f t="shared" si="4"/>
        <v>0.12396767605008437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0.09972497631098477</v>
      </c>
      <c r="D48" s="4">
        <f t="shared" si="4"/>
        <v>0.001895121218424276</v>
      </c>
      <c r="E48" s="4">
        <f t="shared" si="4"/>
        <v>0.13117936628995355</v>
      </c>
      <c r="F48" s="4">
        <f t="shared" si="4"/>
        <v>0.20532020615221058</v>
      </c>
      <c r="G48" s="4">
        <f t="shared" si="4"/>
        <v>0.030761052947837944</v>
      </c>
      <c r="H48" s="4">
        <f t="shared" si="4"/>
        <v>0.3377013566294576</v>
      </c>
      <c r="I48" s="4">
        <f t="shared" si="4"/>
        <v>0.09648940349904088</v>
      </c>
      <c r="J48" s="4">
        <f t="shared" si="4"/>
        <v>0.09692851695209041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0.06049680812357358</v>
      </c>
      <c r="D49" s="4">
        <f t="shared" si="4"/>
        <v>0.00694605232692753</v>
      </c>
      <c r="E49" s="4">
        <f t="shared" si="4"/>
        <v>0.15284622763205769</v>
      </c>
      <c r="F49" s="4">
        <f t="shared" si="4"/>
        <v>0.2606754208976946</v>
      </c>
      <c r="G49" s="4">
        <f t="shared" si="4"/>
        <v>0.130056560711805</v>
      </c>
      <c r="H49" s="4">
        <f t="shared" si="4"/>
        <v>0.2764859590513677</v>
      </c>
      <c r="I49" s="4">
        <f t="shared" si="4"/>
        <v>0.03969172758244303</v>
      </c>
      <c r="J49" s="4">
        <f t="shared" si="4"/>
        <v>0.07280124367413092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0.07997602592197187</v>
      </c>
      <c r="D50" s="4">
        <f t="shared" si="4"/>
        <v>0.002659624281245903</v>
      </c>
      <c r="E50" s="4">
        <f t="shared" si="4"/>
        <v>0.13043396827180612</v>
      </c>
      <c r="F50" s="4">
        <f t="shared" si="4"/>
        <v>0.3839411136708434</v>
      </c>
      <c r="G50" s="4">
        <f t="shared" si="4"/>
        <v>0.02296267161132026</v>
      </c>
      <c r="H50" s="4">
        <f t="shared" si="4"/>
        <v>0.2079938566425053</v>
      </c>
      <c r="I50" s="4">
        <f t="shared" si="4"/>
        <v>0.08460227379146298</v>
      </c>
      <c r="J50" s="4">
        <f t="shared" si="4"/>
        <v>0.08743046580884418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0.08824458483754513</v>
      </c>
      <c r="D51" s="4">
        <f t="shared" si="4"/>
        <v>0.0018276173285198555</v>
      </c>
      <c r="E51" s="4">
        <f t="shared" si="4"/>
        <v>0.12035198555956679</v>
      </c>
      <c r="F51" s="4">
        <f t="shared" si="4"/>
        <v>0.290952166064982</v>
      </c>
      <c r="G51" s="4">
        <f t="shared" si="4"/>
        <v>0.08404783393501805</v>
      </c>
      <c r="H51" s="4">
        <f t="shared" si="4"/>
        <v>0.3410649819494585</v>
      </c>
      <c r="I51" s="4">
        <f t="shared" si="4"/>
        <v>0.028768050541516245</v>
      </c>
      <c r="J51" s="4">
        <f t="shared" si="4"/>
        <v>0.0447427797833935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0.034895033282130054</v>
      </c>
      <c r="D52" s="4">
        <f t="shared" si="4"/>
        <v>0</v>
      </c>
      <c r="E52" s="4">
        <f t="shared" si="4"/>
        <v>0.11925243215565796</v>
      </c>
      <c r="F52" s="4">
        <f t="shared" si="4"/>
        <v>0.3603174603174603</v>
      </c>
      <c r="G52" s="4">
        <f t="shared" si="4"/>
        <v>0.06098310291858679</v>
      </c>
      <c r="H52" s="4">
        <f t="shared" si="4"/>
        <v>0.3110343061955965</v>
      </c>
      <c r="I52" s="4">
        <f t="shared" si="4"/>
        <v>0.05184331797235023</v>
      </c>
      <c r="J52" s="4">
        <f t="shared" si="4"/>
        <v>0.061674347158218124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0.03245425188374596</v>
      </c>
      <c r="D53" s="4">
        <f t="shared" si="5"/>
        <v>0.0011571582346609258</v>
      </c>
      <c r="E53" s="4">
        <f t="shared" si="5"/>
        <v>0.11410118406889128</v>
      </c>
      <c r="F53" s="4">
        <f t="shared" si="5"/>
        <v>0.36803013993541445</v>
      </c>
      <c r="G53" s="4">
        <f t="shared" si="5"/>
        <v>0.0961248654467169</v>
      </c>
      <c r="H53" s="4">
        <f t="shared" si="5"/>
        <v>0.2182723358449946</v>
      </c>
      <c r="I53" s="4">
        <f t="shared" si="5"/>
        <v>0.07120559741657696</v>
      </c>
      <c r="J53" s="4">
        <f t="shared" si="5"/>
        <v>0.09865446716899892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0.019707282352417813</v>
      </c>
      <c r="D54" s="4">
        <f t="shared" si="5"/>
        <v>0.002891587704079363</v>
      </c>
      <c r="E54" s="4">
        <f t="shared" si="5"/>
        <v>0.09404332932959651</v>
      </c>
      <c r="F54" s="4">
        <f t="shared" si="5"/>
        <v>0.31162418257039903</v>
      </c>
      <c r="G54" s="4">
        <f t="shared" si="5"/>
        <v>0.11579696605720895</v>
      </c>
      <c r="H54" s="4">
        <f t="shared" si="5"/>
        <v>0.24485074958850483</v>
      </c>
      <c r="I54" s="4">
        <f t="shared" si="5"/>
        <v>0.06744072245206638</v>
      </c>
      <c r="J54" s="4">
        <f t="shared" si="5"/>
        <v>0.14364517994572712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0.08696853042124748</v>
      </c>
      <c r="D55" s="6">
        <f t="shared" si="5"/>
        <v>0.002169088221863231</v>
      </c>
      <c r="E55" s="6">
        <f t="shared" si="5"/>
        <v>0.14104106414216058</v>
      </c>
      <c r="F55" s="6">
        <f t="shared" si="5"/>
        <v>0.30216000432099066</v>
      </c>
      <c r="G55" s="6">
        <f t="shared" si="5"/>
        <v>0.07584075185237925</v>
      </c>
      <c r="H55" s="6">
        <f t="shared" si="5"/>
        <v>0.2500257786376113</v>
      </c>
      <c r="I55" s="6">
        <f t="shared" si="5"/>
        <v>0.05290635725754578</v>
      </c>
      <c r="J55" s="6">
        <f t="shared" si="5"/>
        <v>0.0888884251462017</v>
      </c>
      <c r="K55" s="6">
        <f>SUM(C55:J55)</f>
        <v>0.9999999999999999</v>
      </c>
    </row>
    <row r="56" spans="2:11" ht="21.75" customHeight="1">
      <c r="B56" s="5" t="s">
        <v>26</v>
      </c>
      <c r="C56" s="6">
        <f t="shared" si="5"/>
        <v>0.2684112154621675</v>
      </c>
      <c r="D56" s="6">
        <f t="shared" si="5"/>
        <v>0.005565666974773786</v>
      </c>
      <c r="E56" s="6">
        <f t="shared" si="5"/>
        <v>0.16073049974611792</v>
      </c>
      <c r="F56" s="6">
        <f t="shared" si="5"/>
        <v>0.19586083722551126</v>
      </c>
      <c r="G56" s="6">
        <f t="shared" si="5"/>
        <v>0.05256652323123144</v>
      </c>
      <c r="H56" s="6">
        <f t="shared" si="5"/>
        <v>0.20997817839266097</v>
      </c>
      <c r="I56" s="6">
        <f t="shared" si="5"/>
        <v>0.0369946351244839</v>
      </c>
      <c r="J56" s="6">
        <f t="shared" si="5"/>
        <v>0.06989244384305322</v>
      </c>
      <c r="K56" s="6">
        <f>SUM(C56:J56)</f>
        <v>1</v>
      </c>
    </row>
    <row r="57" spans="2:11" ht="15" customHeight="1">
      <c r="B57" s="2" t="s">
        <v>38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ignoredErrors>
    <ignoredError sqref="C36:K56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31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1258</v>
      </c>
      <c r="D10" s="7">
        <v>280</v>
      </c>
      <c r="E10" s="7">
        <v>4033</v>
      </c>
      <c r="F10" s="7">
        <v>8861</v>
      </c>
      <c r="G10" s="7">
        <v>2235</v>
      </c>
      <c r="H10" s="7">
        <v>9303</v>
      </c>
      <c r="I10" s="7">
        <v>3540</v>
      </c>
      <c r="J10" s="7">
        <v>3573</v>
      </c>
      <c r="K10" s="9">
        <f>SUM(C10:J10)</f>
        <v>33083</v>
      </c>
    </row>
    <row r="11" spans="2:11" ht="21.75" customHeight="1">
      <c r="B11" s="13" t="s">
        <v>11</v>
      </c>
      <c r="C11" s="7">
        <v>30367</v>
      </c>
      <c r="D11" s="7">
        <v>730</v>
      </c>
      <c r="E11" s="7">
        <v>23052</v>
      </c>
      <c r="F11" s="7">
        <v>37109</v>
      </c>
      <c r="G11" s="7">
        <v>15158</v>
      </c>
      <c r="H11" s="7">
        <v>48655</v>
      </c>
      <c r="I11" s="7">
        <v>5738</v>
      </c>
      <c r="J11" s="7">
        <v>18369</v>
      </c>
      <c r="K11" s="9">
        <f aca="true" t="shared" si="0" ref="K11:K28">SUM(C11:J11)</f>
        <v>179178</v>
      </c>
    </row>
    <row r="12" spans="2:11" ht="21.75" customHeight="1">
      <c r="B12" s="13" t="s">
        <v>28</v>
      </c>
      <c r="C12" s="7">
        <v>979</v>
      </c>
      <c r="D12" s="7">
        <v>70</v>
      </c>
      <c r="E12" s="7">
        <v>3955</v>
      </c>
      <c r="F12" s="7">
        <v>15026</v>
      </c>
      <c r="G12" s="7">
        <v>2394</v>
      </c>
      <c r="H12" s="7">
        <v>9328</v>
      </c>
      <c r="I12" s="7">
        <v>2669</v>
      </c>
      <c r="J12" s="7">
        <v>2227</v>
      </c>
      <c r="K12" s="9">
        <f t="shared" si="0"/>
        <v>36648</v>
      </c>
    </row>
    <row r="13" spans="2:11" ht="21.75" customHeight="1">
      <c r="B13" s="13" t="s">
        <v>12</v>
      </c>
      <c r="C13" s="7">
        <v>4435</v>
      </c>
      <c r="D13" s="7">
        <v>74</v>
      </c>
      <c r="E13" s="7">
        <v>10554</v>
      </c>
      <c r="F13" s="7">
        <v>21638</v>
      </c>
      <c r="G13" s="7">
        <v>4653</v>
      </c>
      <c r="H13" s="7">
        <v>12974</v>
      </c>
      <c r="I13" s="7">
        <v>2344</v>
      </c>
      <c r="J13" s="7">
        <v>4859</v>
      </c>
      <c r="K13" s="9">
        <f t="shared" si="0"/>
        <v>61531</v>
      </c>
    </row>
    <row r="14" spans="2:11" ht="21.75" customHeight="1">
      <c r="B14" s="13" t="s">
        <v>13</v>
      </c>
      <c r="C14" s="7">
        <v>1067</v>
      </c>
      <c r="D14" s="7">
        <v>44</v>
      </c>
      <c r="E14" s="7">
        <v>2972</v>
      </c>
      <c r="F14" s="7">
        <v>8170</v>
      </c>
      <c r="G14" s="7">
        <v>2431</v>
      </c>
      <c r="H14" s="7">
        <v>7262</v>
      </c>
      <c r="I14" s="7">
        <v>1611</v>
      </c>
      <c r="J14" s="7">
        <v>1780</v>
      </c>
      <c r="K14" s="9">
        <f t="shared" si="0"/>
        <v>25337</v>
      </c>
    </row>
    <row r="15" spans="2:11" ht="21.75" customHeight="1">
      <c r="B15" s="13" t="s">
        <v>14</v>
      </c>
      <c r="C15" s="7">
        <v>537</v>
      </c>
      <c r="D15" s="7">
        <v>0</v>
      </c>
      <c r="E15" s="7">
        <v>2058</v>
      </c>
      <c r="F15" s="7">
        <v>3628</v>
      </c>
      <c r="G15" s="7">
        <v>2132</v>
      </c>
      <c r="H15" s="7">
        <v>2063</v>
      </c>
      <c r="I15" s="7">
        <v>46</v>
      </c>
      <c r="J15" s="7">
        <v>2007</v>
      </c>
      <c r="K15" s="9">
        <f t="shared" si="0"/>
        <v>12471</v>
      </c>
    </row>
    <row r="16" spans="2:11" ht="21.75" customHeight="1">
      <c r="B16" s="13" t="s">
        <v>15</v>
      </c>
      <c r="C16" s="7">
        <v>1161</v>
      </c>
      <c r="D16" s="7">
        <v>34</v>
      </c>
      <c r="E16" s="7">
        <v>3711</v>
      </c>
      <c r="F16" s="7">
        <v>10602</v>
      </c>
      <c r="G16" s="7">
        <v>2157</v>
      </c>
      <c r="H16" s="7">
        <v>8439</v>
      </c>
      <c r="I16" s="7">
        <v>865</v>
      </c>
      <c r="J16" s="7">
        <v>3861</v>
      </c>
      <c r="K16" s="9">
        <f t="shared" si="0"/>
        <v>30830</v>
      </c>
    </row>
    <row r="17" spans="2:11" ht="21.75" customHeight="1">
      <c r="B17" s="13" t="s">
        <v>16</v>
      </c>
      <c r="C17" s="7">
        <v>2538</v>
      </c>
      <c r="D17" s="7">
        <v>0</v>
      </c>
      <c r="E17" s="7">
        <v>3423</v>
      </c>
      <c r="F17" s="7">
        <v>6363</v>
      </c>
      <c r="G17" s="7">
        <v>2155</v>
      </c>
      <c r="H17" s="7">
        <v>7418</v>
      </c>
      <c r="I17" s="7">
        <v>2029</v>
      </c>
      <c r="J17" s="7">
        <v>2596</v>
      </c>
      <c r="K17" s="9">
        <f t="shared" si="0"/>
        <v>26522</v>
      </c>
    </row>
    <row r="18" spans="2:11" ht="21.75" customHeight="1">
      <c r="B18" s="13" t="s">
        <v>17</v>
      </c>
      <c r="C18" s="7">
        <v>9154</v>
      </c>
      <c r="D18" s="7">
        <v>613</v>
      </c>
      <c r="E18" s="7">
        <v>21862</v>
      </c>
      <c r="F18" s="7">
        <v>29388</v>
      </c>
      <c r="G18" s="7">
        <v>4376</v>
      </c>
      <c r="H18" s="7">
        <v>15228</v>
      </c>
      <c r="I18" s="7">
        <v>2897</v>
      </c>
      <c r="J18" s="7">
        <v>5072</v>
      </c>
      <c r="K18" s="9">
        <f t="shared" si="0"/>
        <v>88590</v>
      </c>
    </row>
    <row r="19" spans="2:11" ht="21.75" customHeight="1">
      <c r="B19" s="13" t="s">
        <v>9</v>
      </c>
      <c r="C19" s="7">
        <v>326338</v>
      </c>
      <c r="D19" s="7">
        <v>6479</v>
      </c>
      <c r="E19" s="7">
        <v>130648</v>
      </c>
      <c r="F19" s="7">
        <v>40479</v>
      </c>
      <c r="G19" s="7">
        <v>15813</v>
      </c>
      <c r="H19" s="7">
        <v>103289</v>
      </c>
      <c r="I19" s="7">
        <v>10944</v>
      </c>
      <c r="J19" s="7">
        <v>33078</v>
      </c>
      <c r="K19" s="9">
        <f t="shared" si="0"/>
        <v>667068</v>
      </c>
    </row>
    <row r="20" spans="2:11" ht="21.75" customHeight="1">
      <c r="B20" s="13" t="s">
        <v>18</v>
      </c>
      <c r="C20" s="7">
        <v>2540</v>
      </c>
      <c r="D20" s="7">
        <v>76</v>
      </c>
      <c r="E20" s="7">
        <v>8899</v>
      </c>
      <c r="F20" s="7">
        <v>18689</v>
      </c>
      <c r="G20" s="7">
        <v>2735</v>
      </c>
      <c r="H20" s="7">
        <v>12623</v>
      </c>
      <c r="I20" s="7">
        <v>1436</v>
      </c>
      <c r="J20" s="7">
        <v>2473</v>
      </c>
      <c r="K20" s="9">
        <f t="shared" si="0"/>
        <v>49471</v>
      </c>
    </row>
    <row r="21" spans="2:11" ht="21.75" customHeight="1">
      <c r="B21" s="13" t="s">
        <v>19</v>
      </c>
      <c r="C21" s="7">
        <v>568</v>
      </c>
      <c r="D21" s="7">
        <v>42</v>
      </c>
      <c r="E21" s="7">
        <v>3933</v>
      </c>
      <c r="F21" s="7">
        <v>7154</v>
      </c>
      <c r="G21" s="7">
        <v>1737</v>
      </c>
      <c r="H21" s="7">
        <v>7331</v>
      </c>
      <c r="I21" s="7">
        <v>2969</v>
      </c>
      <c r="J21" s="7">
        <v>2488</v>
      </c>
      <c r="K21" s="9">
        <f t="shared" si="0"/>
        <v>26222</v>
      </c>
    </row>
    <row r="22" spans="2:11" ht="21.75" customHeight="1">
      <c r="B22" s="13" t="s">
        <v>20</v>
      </c>
      <c r="C22" s="7">
        <v>3577</v>
      </c>
      <c r="D22" s="7">
        <v>179</v>
      </c>
      <c r="E22" s="7">
        <v>6379</v>
      </c>
      <c r="F22" s="7">
        <v>9942</v>
      </c>
      <c r="G22" s="7">
        <v>1322</v>
      </c>
      <c r="H22" s="7">
        <v>14851</v>
      </c>
      <c r="I22" s="7">
        <v>3031</v>
      </c>
      <c r="J22" s="7">
        <v>4724</v>
      </c>
      <c r="K22" s="9">
        <f t="shared" si="0"/>
        <v>44005</v>
      </c>
    </row>
    <row r="23" spans="2:11" ht="21.75" customHeight="1">
      <c r="B23" s="13" t="s">
        <v>21</v>
      </c>
      <c r="C23" s="7">
        <v>1986</v>
      </c>
      <c r="D23" s="7">
        <v>99</v>
      </c>
      <c r="E23" s="7">
        <v>4164</v>
      </c>
      <c r="F23" s="7">
        <v>8056</v>
      </c>
      <c r="G23" s="7">
        <v>3787</v>
      </c>
      <c r="H23" s="7">
        <v>9841</v>
      </c>
      <c r="I23" s="7">
        <v>1579</v>
      </c>
      <c r="J23" s="7">
        <v>2059</v>
      </c>
      <c r="K23" s="9">
        <f t="shared" si="0"/>
        <v>31571</v>
      </c>
    </row>
    <row r="24" spans="2:11" ht="21.75" customHeight="1">
      <c r="B24" s="13" t="s">
        <v>22</v>
      </c>
      <c r="C24" s="7">
        <v>5813</v>
      </c>
      <c r="D24" s="7">
        <v>120</v>
      </c>
      <c r="E24" s="7">
        <v>8375</v>
      </c>
      <c r="F24" s="7">
        <v>18635</v>
      </c>
      <c r="G24" s="7">
        <v>1126</v>
      </c>
      <c r="H24" s="7">
        <v>10554</v>
      </c>
      <c r="I24" s="7">
        <v>4575</v>
      </c>
      <c r="J24" s="7">
        <v>5376</v>
      </c>
      <c r="K24" s="9">
        <f t="shared" si="0"/>
        <v>54574</v>
      </c>
    </row>
    <row r="25" spans="2:11" ht="21.75" customHeight="1">
      <c r="B25" s="13" t="s">
        <v>29</v>
      </c>
      <c r="C25" s="7">
        <v>3470</v>
      </c>
      <c r="D25" s="7">
        <v>192</v>
      </c>
      <c r="E25" s="7">
        <v>5767</v>
      </c>
      <c r="F25" s="7">
        <v>13169</v>
      </c>
      <c r="G25" s="7">
        <v>3131</v>
      </c>
      <c r="H25" s="7">
        <v>12532</v>
      </c>
      <c r="I25" s="7">
        <v>1530</v>
      </c>
      <c r="J25" s="7">
        <v>4564</v>
      </c>
      <c r="K25" s="9">
        <f t="shared" si="0"/>
        <v>44355</v>
      </c>
    </row>
    <row r="26" spans="2:11" ht="21.75" customHeight="1">
      <c r="B26" s="13" t="s">
        <v>23</v>
      </c>
      <c r="C26" s="7">
        <v>1042</v>
      </c>
      <c r="D26" s="7">
        <v>47</v>
      </c>
      <c r="E26" s="7">
        <v>5305</v>
      </c>
      <c r="F26" s="7">
        <v>13237</v>
      </c>
      <c r="G26" s="7">
        <v>2097</v>
      </c>
      <c r="H26" s="7">
        <v>12308</v>
      </c>
      <c r="I26" s="7">
        <v>1546</v>
      </c>
      <c r="J26" s="7">
        <v>1604</v>
      </c>
      <c r="K26" s="9">
        <f t="shared" si="0"/>
        <v>37186</v>
      </c>
    </row>
    <row r="27" spans="2:11" ht="21.75" customHeight="1">
      <c r="B27" s="13" t="s">
        <v>24</v>
      </c>
      <c r="C27" s="7">
        <v>1129</v>
      </c>
      <c r="D27" s="7">
        <v>0</v>
      </c>
      <c r="E27" s="7">
        <v>3875</v>
      </c>
      <c r="F27" s="7">
        <v>13045</v>
      </c>
      <c r="G27" s="7">
        <v>4252</v>
      </c>
      <c r="H27" s="7">
        <v>9334</v>
      </c>
      <c r="I27" s="7">
        <v>3645</v>
      </c>
      <c r="J27" s="7">
        <v>3363</v>
      </c>
      <c r="K27" s="9">
        <f t="shared" si="0"/>
        <v>38643</v>
      </c>
    </row>
    <row r="28" spans="2:11" ht="21.75" customHeight="1">
      <c r="B28" s="13" t="s">
        <v>25</v>
      </c>
      <c r="C28" s="7">
        <v>532</v>
      </c>
      <c r="D28" s="7">
        <v>40</v>
      </c>
      <c r="E28" s="7">
        <v>2253</v>
      </c>
      <c r="F28" s="7">
        <v>7593</v>
      </c>
      <c r="G28" s="7">
        <v>1891</v>
      </c>
      <c r="H28" s="7">
        <v>3746</v>
      </c>
      <c r="I28" s="7">
        <v>1342</v>
      </c>
      <c r="J28" s="7">
        <v>3075</v>
      </c>
      <c r="K28" s="9">
        <f t="shared" si="0"/>
        <v>20472</v>
      </c>
    </row>
    <row r="29" spans="2:11" ht="21.75" customHeight="1">
      <c r="B29" s="5" t="s">
        <v>27</v>
      </c>
      <c r="C29" s="8">
        <f>SUM(C10:C28)-C19</f>
        <v>72153</v>
      </c>
      <c r="D29" s="8">
        <f aca="true" t="shared" si="1" ref="D29:K29">SUM(D10:D28)-D19</f>
        <v>2640</v>
      </c>
      <c r="E29" s="8">
        <f t="shared" si="1"/>
        <v>124570</v>
      </c>
      <c r="F29" s="8">
        <f t="shared" si="1"/>
        <v>250305</v>
      </c>
      <c r="G29" s="8">
        <f t="shared" si="1"/>
        <v>59769</v>
      </c>
      <c r="H29" s="8">
        <f t="shared" si="1"/>
        <v>213790</v>
      </c>
      <c r="I29" s="8">
        <f t="shared" si="1"/>
        <v>43392</v>
      </c>
      <c r="J29" s="8">
        <f t="shared" si="1"/>
        <v>74070</v>
      </c>
      <c r="K29" s="8">
        <f t="shared" si="1"/>
        <v>840689</v>
      </c>
    </row>
    <row r="30" spans="2:11" ht="21.75" customHeight="1">
      <c r="B30" s="5" t="s">
        <v>26</v>
      </c>
      <c r="C30" s="8">
        <f>SUM(C10:C28)</f>
        <v>398491</v>
      </c>
      <c r="D30" s="8">
        <f aca="true" t="shared" si="2" ref="D30:K30">SUM(D10:D28)</f>
        <v>9119</v>
      </c>
      <c r="E30" s="8">
        <f t="shared" si="2"/>
        <v>255218</v>
      </c>
      <c r="F30" s="8">
        <f t="shared" si="2"/>
        <v>290784</v>
      </c>
      <c r="G30" s="8">
        <f t="shared" si="2"/>
        <v>75582</v>
      </c>
      <c r="H30" s="8">
        <f t="shared" si="2"/>
        <v>317079</v>
      </c>
      <c r="I30" s="8">
        <f t="shared" si="2"/>
        <v>54336</v>
      </c>
      <c r="J30" s="8">
        <f t="shared" si="2"/>
        <v>107148</v>
      </c>
      <c r="K30" s="8">
        <f t="shared" si="2"/>
        <v>1507757</v>
      </c>
    </row>
    <row r="31" spans="2:11" ht="15" customHeight="1">
      <c r="B31" s="2" t="s">
        <v>33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32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0.03802557204606596</v>
      </c>
      <c r="D36" s="4">
        <f aca="true" t="shared" si="3" ref="D36:K36">+D10/$K10</f>
        <v>0.008463561345706253</v>
      </c>
      <c r="E36" s="4">
        <f t="shared" si="3"/>
        <v>0.12190551038297615</v>
      </c>
      <c r="F36" s="4">
        <f t="shared" si="3"/>
        <v>0.2678414895867968</v>
      </c>
      <c r="G36" s="4">
        <f t="shared" si="3"/>
        <v>0.06755735574161956</v>
      </c>
      <c r="H36" s="4">
        <f t="shared" si="3"/>
        <v>0.2812018257110903</v>
      </c>
      <c r="I36" s="4">
        <f t="shared" si="3"/>
        <v>0.10700359701357193</v>
      </c>
      <c r="J36" s="4">
        <f t="shared" si="3"/>
        <v>0.10800108817217302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37">+C11/$K11</f>
        <v>0.16947951199365993</v>
      </c>
      <c r="D37" s="4">
        <f t="shared" si="4"/>
        <v>0.00407416089028787</v>
      </c>
      <c r="E37" s="4">
        <f t="shared" si="4"/>
        <v>0.12865418745604928</v>
      </c>
      <c r="F37" s="4">
        <f t="shared" si="4"/>
        <v>0.20710689928451037</v>
      </c>
      <c r="G37" s="4">
        <f t="shared" si="4"/>
        <v>0.08459743941778566</v>
      </c>
      <c r="H37" s="4">
        <f t="shared" si="4"/>
        <v>0.2715456138588443</v>
      </c>
      <c r="I37" s="4">
        <f t="shared" si="4"/>
        <v>0.03202402080612575</v>
      </c>
      <c r="J37" s="4">
        <f t="shared" si="4"/>
        <v>0.10251816629273683</v>
      </c>
      <c r="K37" s="10">
        <f t="shared" si="4"/>
        <v>1</v>
      </c>
    </row>
    <row r="38" spans="2:11" ht="21.75" customHeight="1">
      <c r="B38" s="13" t="s">
        <v>28</v>
      </c>
      <c r="C38" s="4">
        <f aca="true" t="shared" si="5" ref="C38:K38">+C12/$K12</f>
        <v>0.026713599650731282</v>
      </c>
      <c r="D38" s="4">
        <f t="shared" si="5"/>
        <v>0.00191006330495525</v>
      </c>
      <c r="E38" s="4">
        <f t="shared" si="5"/>
        <v>0.10791857672997163</v>
      </c>
      <c r="F38" s="4">
        <f t="shared" si="5"/>
        <v>0.41000873171796554</v>
      </c>
      <c r="G38" s="4">
        <f t="shared" si="5"/>
        <v>0.06532416502946954</v>
      </c>
      <c r="H38" s="4">
        <f t="shared" si="5"/>
        <v>0.2545295786946082</v>
      </c>
      <c r="I38" s="4">
        <f t="shared" si="5"/>
        <v>0.07282798515607945</v>
      </c>
      <c r="J38" s="4">
        <f t="shared" si="5"/>
        <v>0.060767299716219164</v>
      </c>
      <c r="K38" s="10">
        <f t="shared" si="5"/>
        <v>1</v>
      </c>
    </row>
    <row r="39" spans="2:11" ht="21.75" customHeight="1">
      <c r="B39" s="13" t="s">
        <v>12</v>
      </c>
      <c r="C39" s="4">
        <f aca="true" t="shared" si="6" ref="C39:K39">+C13/$K13</f>
        <v>0.07207748939558921</v>
      </c>
      <c r="D39" s="4">
        <f t="shared" si="6"/>
        <v>0.0012026458208057728</v>
      </c>
      <c r="E39" s="4">
        <f t="shared" si="6"/>
        <v>0.17152329719978548</v>
      </c>
      <c r="F39" s="4">
        <f t="shared" si="6"/>
        <v>0.3516601387918285</v>
      </c>
      <c r="G39" s="4">
        <f t="shared" si="6"/>
        <v>0.07562041897580081</v>
      </c>
      <c r="H39" s="4">
        <f t="shared" si="6"/>
        <v>0.21085306593424452</v>
      </c>
      <c r="I39" s="4">
        <f t="shared" si="6"/>
        <v>0.03809461897255042</v>
      </c>
      <c r="J39" s="4">
        <f t="shared" si="6"/>
        <v>0.07896832490939526</v>
      </c>
      <c r="K39" s="10">
        <f t="shared" si="6"/>
        <v>1</v>
      </c>
    </row>
    <row r="40" spans="2:11" ht="21.75" customHeight="1">
      <c r="B40" s="13" t="s">
        <v>13</v>
      </c>
      <c r="C40" s="4">
        <f aca="true" t="shared" si="7" ref="C40:K40">+C14/$K14</f>
        <v>0.04211232584757469</v>
      </c>
      <c r="D40" s="4">
        <f t="shared" si="7"/>
        <v>0.0017365907566010183</v>
      </c>
      <c r="E40" s="4">
        <f t="shared" si="7"/>
        <v>0.1172988120140506</v>
      </c>
      <c r="F40" s="4">
        <f t="shared" si="7"/>
        <v>0.32245332912341634</v>
      </c>
      <c r="G40" s="4">
        <f t="shared" si="7"/>
        <v>0.09594663930220626</v>
      </c>
      <c r="H40" s="4">
        <f t="shared" si="7"/>
        <v>0.2866164107826499</v>
      </c>
      <c r="I40" s="4">
        <f t="shared" si="7"/>
        <v>0.06358290247464182</v>
      </c>
      <c r="J40" s="4">
        <f t="shared" si="7"/>
        <v>0.07025298969885937</v>
      </c>
      <c r="K40" s="10">
        <f t="shared" si="7"/>
        <v>1</v>
      </c>
    </row>
    <row r="41" spans="2:11" ht="21.75" customHeight="1">
      <c r="B41" s="13" t="s">
        <v>14</v>
      </c>
      <c r="C41" s="4">
        <f aca="true" t="shared" si="8" ref="C41:K41">+C15/$K15</f>
        <v>0.04305989896560019</v>
      </c>
      <c r="D41" s="4">
        <f t="shared" si="8"/>
        <v>0</v>
      </c>
      <c r="E41" s="4">
        <f t="shared" si="8"/>
        <v>0.1650228530190041</v>
      </c>
      <c r="F41" s="4">
        <f t="shared" si="8"/>
        <v>0.2909149226204795</v>
      </c>
      <c r="G41" s="4">
        <f t="shared" si="8"/>
        <v>0.17095661935690804</v>
      </c>
      <c r="H41" s="4">
        <f t="shared" si="8"/>
        <v>0.16542378317697057</v>
      </c>
      <c r="I41" s="4">
        <f t="shared" si="8"/>
        <v>0.0036885574532916367</v>
      </c>
      <c r="J41" s="4">
        <f t="shared" si="8"/>
        <v>0.16093336540774597</v>
      </c>
      <c r="K41" s="10">
        <f t="shared" si="8"/>
        <v>1</v>
      </c>
    </row>
    <row r="42" spans="2:11" ht="21.75" customHeight="1">
      <c r="B42" s="13" t="s">
        <v>15</v>
      </c>
      <c r="C42" s="4">
        <f aca="true" t="shared" si="9" ref="C42:K42">+C16/$K16</f>
        <v>0.037658125202724615</v>
      </c>
      <c r="D42" s="4">
        <f t="shared" si="9"/>
        <v>0.001102821926694778</v>
      </c>
      <c r="E42" s="4">
        <f t="shared" si="9"/>
        <v>0.12036976970483296</v>
      </c>
      <c r="F42" s="4">
        <f t="shared" si="9"/>
        <v>0.3438858254946481</v>
      </c>
      <c r="G42" s="4">
        <f t="shared" si="9"/>
        <v>0.06996432046707753</v>
      </c>
      <c r="H42" s="4">
        <f t="shared" si="9"/>
        <v>0.2737268893934479</v>
      </c>
      <c r="I42" s="4">
        <f t="shared" si="9"/>
        <v>0.028057087252675965</v>
      </c>
      <c r="J42" s="4">
        <f t="shared" si="9"/>
        <v>0.12523516055789816</v>
      </c>
      <c r="K42" s="10">
        <f t="shared" si="9"/>
        <v>1</v>
      </c>
    </row>
    <row r="43" spans="2:11" ht="21.75" customHeight="1">
      <c r="B43" s="13" t="s">
        <v>16</v>
      </c>
      <c r="C43" s="4">
        <f aca="true" t="shared" si="10" ref="C43:K43">+C17/$K17</f>
        <v>0.09569414071337003</v>
      </c>
      <c r="D43" s="4">
        <f t="shared" si="10"/>
        <v>0</v>
      </c>
      <c r="E43" s="4">
        <f t="shared" si="10"/>
        <v>0.12906266495739385</v>
      </c>
      <c r="F43" s="4">
        <f t="shared" si="10"/>
        <v>0.2399140336324561</v>
      </c>
      <c r="G43" s="4">
        <f t="shared" si="10"/>
        <v>0.08125329914787724</v>
      </c>
      <c r="H43" s="4">
        <f t="shared" si="10"/>
        <v>0.2796923308951059</v>
      </c>
      <c r="I43" s="4">
        <f t="shared" si="10"/>
        <v>0.07650252620466028</v>
      </c>
      <c r="J43" s="4">
        <f t="shared" si="10"/>
        <v>0.09788100444913657</v>
      </c>
      <c r="K43" s="10">
        <f t="shared" si="10"/>
        <v>1</v>
      </c>
    </row>
    <row r="44" spans="2:11" ht="21.75" customHeight="1">
      <c r="B44" s="13" t="s">
        <v>17</v>
      </c>
      <c r="C44" s="4">
        <f aca="true" t="shared" si="11" ref="C44:K44">+C18/$K18</f>
        <v>0.10332994694660796</v>
      </c>
      <c r="D44" s="4">
        <f t="shared" si="11"/>
        <v>0.006919516875493848</v>
      </c>
      <c r="E44" s="4">
        <f t="shared" si="11"/>
        <v>0.24677728863302856</v>
      </c>
      <c r="F44" s="4">
        <f t="shared" si="11"/>
        <v>0.33173044361666104</v>
      </c>
      <c r="G44" s="4">
        <f t="shared" si="11"/>
        <v>0.04939609436731008</v>
      </c>
      <c r="H44" s="4">
        <f t="shared" si="11"/>
        <v>0.17189299017947848</v>
      </c>
      <c r="I44" s="4">
        <f t="shared" si="11"/>
        <v>0.03270120781126538</v>
      </c>
      <c r="J44" s="4">
        <f t="shared" si="11"/>
        <v>0.057252511570154645</v>
      </c>
      <c r="K44" s="10">
        <f t="shared" si="11"/>
        <v>1</v>
      </c>
    </row>
    <row r="45" spans="2:11" ht="21.75" customHeight="1">
      <c r="B45" s="13" t="s">
        <v>9</v>
      </c>
      <c r="C45" s="4">
        <f aca="true" t="shared" si="12" ref="C45:K45">+C19/$K19</f>
        <v>0.4892124940785647</v>
      </c>
      <c r="D45" s="4">
        <f t="shared" si="12"/>
        <v>0.009712652982904291</v>
      </c>
      <c r="E45" s="4">
        <f t="shared" si="12"/>
        <v>0.19585409583430774</v>
      </c>
      <c r="F45" s="4">
        <f t="shared" si="12"/>
        <v>0.06068196945438846</v>
      </c>
      <c r="G45" s="4">
        <f t="shared" si="12"/>
        <v>0.023705229451869973</v>
      </c>
      <c r="H45" s="4">
        <f t="shared" si="12"/>
        <v>0.15484028614773906</v>
      </c>
      <c r="I45" s="4">
        <f t="shared" si="12"/>
        <v>0.016406123513644785</v>
      </c>
      <c r="J45" s="4">
        <f t="shared" si="12"/>
        <v>0.04958714853658098</v>
      </c>
      <c r="K45" s="10">
        <f t="shared" si="12"/>
        <v>1</v>
      </c>
    </row>
    <row r="46" spans="2:11" ht="21.75" customHeight="1">
      <c r="B46" s="13" t="s">
        <v>18</v>
      </c>
      <c r="C46" s="4">
        <f aca="true" t="shared" si="13" ref="C46:K46">+C20/$K20</f>
        <v>0.05134321117422328</v>
      </c>
      <c r="D46" s="4">
        <f t="shared" si="13"/>
        <v>0.001536253562693295</v>
      </c>
      <c r="E46" s="4">
        <f t="shared" si="13"/>
        <v>0.17988316387378464</v>
      </c>
      <c r="F46" s="4">
        <f t="shared" si="13"/>
        <v>0.3777768793838815</v>
      </c>
      <c r="G46" s="4">
        <f t="shared" si="13"/>
        <v>0.055284914394291604</v>
      </c>
      <c r="H46" s="4">
        <f t="shared" si="13"/>
        <v>0.2551595884457561</v>
      </c>
      <c r="I46" s="4">
        <f t="shared" si="13"/>
        <v>0.02902710678983647</v>
      </c>
      <c r="J46" s="4">
        <f t="shared" si="13"/>
        <v>0.04998888237553314</v>
      </c>
      <c r="K46" s="10">
        <f t="shared" si="13"/>
        <v>1</v>
      </c>
    </row>
    <row r="47" spans="2:11" ht="21.75" customHeight="1">
      <c r="B47" s="13" t="s">
        <v>19</v>
      </c>
      <c r="C47" s="4">
        <f aca="true" t="shared" si="14" ref="C47:K47">+C21/$K21</f>
        <v>0.021661200518648463</v>
      </c>
      <c r="D47" s="4">
        <f t="shared" si="14"/>
        <v>0.001601708489054992</v>
      </c>
      <c r="E47" s="4">
        <f t="shared" si="14"/>
        <v>0.14998855922507817</v>
      </c>
      <c r="F47" s="4">
        <f t="shared" si="14"/>
        <v>0.27282434596903365</v>
      </c>
      <c r="G47" s="4">
        <f t="shared" si="14"/>
        <v>0.06624208679734574</v>
      </c>
      <c r="H47" s="4">
        <f t="shared" si="14"/>
        <v>0.27957440317290827</v>
      </c>
      <c r="I47" s="4">
        <f t="shared" si="14"/>
        <v>0.11322553580962551</v>
      </c>
      <c r="J47" s="4">
        <f t="shared" si="14"/>
        <v>0.09488216001830524</v>
      </c>
      <c r="K47" s="10">
        <f t="shared" si="14"/>
        <v>1</v>
      </c>
    </row>
    <row r="48" spans="2:11" ht="21.75" customHeight="1">
      <c r="B48" s="13" t="s">
        <v>20</v>
      </c>
      <c r="C48" s="4">
        <f aca="true" t="shared" si="15" ref="C48:K48">+C22/$K22</f>
        <v>0.0812862174752869</v>
      </c>
      <c r="D48" s="4">
        <f t="shared" si="15"/>
        <v>0.004067719577320759</v>
      </c>
      <c r="E48" s="4">
        <f t="shared" si="15"/>
        <v>0.14496079990910124</v>
      </c>
      <c r="F48" s="4">
        <f t="shared" si="15"/>
        <v>0.22592887171912282</v>
      </c>
      <c r="G48" s="4">
        <f t="shared" si="15"/>
        <v>0.030042040677195774</v>
      </c>
      <c r="H48" s="4">
        <f t="shared" si="15"/>
        <v>0.3374843767753664</v>
      </c>
      <c r="I48" s="4">
        <f t="shared" si="15"/>
        <v>0.06887853652993978</v>
      </c>
      <c r="J48" s="4">
        <f t="shared" si="15"/>
        <v>0.10735143733666629</v>
      </c>
      <c r="K48" s="10">
        <f t="shared" si="15"/>
        <v>1</v>
      </c>
    </row>
    <row r="49" spans="2:11" ht="21.75" customHeight="1">
      <c r="B49" s="13" t="s">
        <v>21</v>
      </c>
      <c r="C49" s="4">
        <f aca="true" t="shared" si="16" ref="C49:K49">+C23/$K23</f>
        <v>0.06290583130087739</v>
      </c>
      <c r="D49" s="4">
        <f t="shared" si="16"/>
        <v>0.0031357891736086916</v>
      </c>
      <c r="E49" s="4">
        <f t="shared" si="16"/>
        <v>0.1318931931202686</v>
      </c>
      <c r="F49" s="4">
        <f t="shared" si="16"/>
        <v>0.2551708846726426</v>
      </c>
      <c r="G49" s="4">
        <f t="shared" si="16"/>
        <v>0.11995185455006177</v>
      </c>
      <c r="H49" s="4">
        <f t="shared" si="16"/>
        <v>0.31171011371195084</v>
      </c>
      <c r="I49" s="4">
        <f t="shared" si="16"/>
        <v>0.050014253587152765</v>
      </c>
      <c r="J49" s="4">
        <f t="shared" si="16"/>
        <v>0.06521807988343734</v>
      </c>
      <c r="K49" s="10">
        <f t="shared" si="16"/>
        <v>1</v>
      </c>
    </row>
    <row r="50" spans="2:11" ht="21.75" customHeight="1">
      <c r="B50" s="13" t="s">
        <v>22</v>
      </c>
      <c r="C50" s="4">
        <f aca="true" t="shared" si="17" ref="C50:K50">+C24/$K24</f>
        <v>0.1065159233334555</v>
      </c>
      <c r="D50" s="4">
        <f t="shared" si="17"/>
        <v>0.002198849268882618</v>
      </c>
      <c r="E50" s="4">
        <f t="shared" si="17"/>
        <v>0.1534613552240994</v>
      </c>
      <c r="F50" s="4">
        <f t="shared" si="17"/>
        <v>0.3414629677135632</v>
      </c>
      <c r="G50" s="4">
        <f t="shared" si="17"/>
        <v>0.020632535639681898</v>
      </c>
      <c r="H50" s="4">
        <f t="shared" si="17"/>
        <v>0.19338879319822627</v>
      </c>
      <c r="I50" s="4">
        <f t="shared" si="17"/>
        <v>0.08383112837614981</v>
      </c>
      <c r="J50" s="4">
        <f t="shared" si="17"/>
        <v>0.0985084472459413</v>
      </c>
      <c r="K50" s="10">
        <f t="shared" si="17"/>
        <v>1</v>
      </c>
    </row>
    <row r="51" spans="2:11" ht="21.75" customHeight="1">
      <c r="B51" s="13" t="s">
        <v>29</v>
      </c>
      <c r="C51" s="4">
        <f aca="true" t="shared" si="18" ref="C51:K51">+C25/$K25</f>
        <v>0.07823244279111713</v>
      </c>
      <c r="D51" s="4">
        <f t="shared" si="18"/>
        <v>0.004328711531958066</v>
      </c>
      <c r="E51" s="4">
        <f t="shared" si="18"/>
        <v>0.13001916356667795</v>
      </c>
      <c r="F51" s="4">
        <f t="shared" si="18"/>
        <v>0.2969000112726863</v>
      </c>
      <c r="G51" s="4">
        <f t="shared" si="18"/>
        <v>0.07058956149250366</v>
      </c>
      <c r="H51" s="4">
        <f t="shared" si="18"/>
        <v>0.2825386089505129</v>
      </c>
      <c r="I51" s="4">
        <f t="shared" si="18"/>
        <v>0.034494420020290836</v>
      </c>
      <c r="J51" s="4">
        <f t="shared" si="18"/>
        <v>0.10289708037425319</v>
      </c>
      <c r="K51" s="10">
        <f t="shared" si="18"/>
        <v>1</v>
      </c>
    </row>
    <row r="52" spans="2:11" ht="21.75" customHeight="1">
      <c r="B52" s="13" t="s">
        <v>23</v>
      </c>
      <c r="C52" s="4">
        <f aca="true" t="shared" si="19" ref="C52:K52">+C26/$K26</f>
        <v>0.028021298338084224</v>
      </c>
      <c r="D52" s="4">
        <f t="shared" si="19"/>
        <v>0.001263916527725488</v>
      </c>
      <c r="E52" s="4">
        <f t="shared" si="19"/>
        <v>0.14266121658688755</v>
      </c>
      <c r="F52" s="4">
        <f t="shared" si="19"/>
        <v>0.3559672995213252</v>
      </c>
      <c r="G52" s="4">
        <f t="shared" si="19"/>
        <v>0.05639219060936912</v>
      </c>
      <c r="H52" s="4">
        <f t="shared" si="19"/>
        <v>0.33098477921798525</v>
      </c>
      <c r="I52" s="4">
        <f t="shared" si="19"/>
        <v>0.04157478620986393</v>
      </c>
      <c r="J52" s="4">
        <f t="shared" si="19"/>
        <v>0.04313451298875921</v>
      </c>
      <c r="K52" s="10">
        <f t="shared" si="19"/>
        <v>1</v>
      </c>
    </row>
    <row r="53" spans="2:11" ht="21.75" customHeight="1">
      <c r="B53" s="13" t="s">
        <v>24</v>
      </c>
      <c r="C53" s="4">
        <f aca="true" t="shared" si="20" ref="C53:K53">+C27/$K27</f>
        <v>0.02921615816577388</v>
      </c>
      <c r="D53" s="4">
        <f t="shared" si="20"/>
        <v>0</v>
      </c>
      <c r="E53" s="4">
        <f t="shared" si="20"/>
        <v>0.10027689361592008</v>
      </c>
      <c r="F53" s="4">
        <f t="shared" si="20"/>
        <v>0.33757731025023935</v>
      </c>
      <c r="G53" s="4">
        <f t="shared" si="20"/>
        <v>0.11003286494319799</v>
      </c>
      <c r="H53" s="4">
        <f t="shared" si="20"/>
        <v>0.2415443935512253</v>
      </c>
      <c r="I53" s="4">
        <f t="shared" si="20"/>
        <v>0.09432497476903967</v>
      </c>
      <c r="J53" s="4">
        <f t="shared" si="20"/>
        <v>0.08702740470460368</v>
      </c>
      <c r="K53" s="10">
        <f t="shared" si="20"/>
        <v>1</v>
      </c>
    </row>
    <row r="54" spans="2:11" ht="21.75" customHeight="1">
      <c r="B54" s="13" t="s">
        <v>25</v>
      </c>
      <c r="C54" s="4">
        <f aca="true" t="shared" si="21" ref="C54:K54">+C28/$K28</f>
        <v>0.02598671355998437</v>
      </c>
      <c r="D54" s="4">
        <f t="shared" si="21"/>
        <v>0.0019538882375928096</v>
      </c>
      <c r="E54" s="4">
        <f t="shared" si="21"/>
        <v>0.110052754982415</v>
      </c>
      <c r="F54" s="4">
        <f t="shared" si="21"/>
        <v>0.3708968347010551</v>
      </c>
      <c r="G54" s="4">
        <f t="shared" si="21"/>
        <v>0.09237006643220008</v>
      </c>
      <c r="H54" s="4">
        <f t="shared" si="21"/>
        <v>0.18298163345056662</v>
      </c>
      <c r="I54" s="4">
        <f t="shared" si="21"/>
        <v>0.06555295037123876</v>
      </c>
      <c r="J54" s="4">
        <f t="shared" si="21"/>
        <v>0.15020515826494724</v>
      </c>
      <c r="K54" s="10">
        <f t="shared" si="21"/>
        <v>1</v>
      </c>
    </row>
    <row r="55" spans="2:11" ht="21.75" customHeight="1">
      <c r="B55" s="5" t="s">
        <v>27</v>
      </c>
      <c r="C55" s="6">
        <f aca="true" t="shared" si="22" ref="C55:J55">+C29/$K29</f>
        <v>0.08582603079141038</v>
      </c>
      <c r="D55" s="6">
        <f t="shared" si="22"/>
        <v>0.0031402813644522526</v>
      </c>
      <c r="E55" s="6">
        <f t="shared" si="22"/>
        <v>0.1481760793825065</v>
      </c>
      <c r="F55" s="6">
        <f t="shared" si="22"/>
        <v>0.29773792686712924</v>
      </c>
      <c r="G55" s="6">
        <f t="shared" si="22"/>
        <v>0.0710952563908889</v>
      </c>
      <c r="H55" s="6">
        <f t="shared" si="22"/>
        <v>0.25430331549479057</v>
      </c>
      <c r="I55" s="6">
        <f t="shared" si="22"/>
        <v>0.051614806426633394</v>
      </c>
      <c r="J55" s="6">
        <f t="shared" si="22"/>
        <v>0.08810630328218877</v>
      </c>
      <c r="K55" s="6">
        <f>SUM(C55:J55)</f>
        <v>1</v>
      </c>
    </row>
    <row r="56" spans="2:11" ht="21.75" customHeight="1">
      <c r="B56" s="5" t="s">
        <v>26</v>
      </c>
      <c r="C56" s="6">
        <f aca="true" t="shared" si="23" ref="C56:J56">+C30/$K30</f>
        <v>0.2642939147355973</v>
      </c>
      <c r="D56" s="6">
        <f t="shared" si="23"/>
        <v>0.006048056815521334</v>
      </c>
      <c r="E56" s="6">
        <f t="shared" si="23"/>
        <v>0.16926998183394273</v>
      </c>
      <c r="F56" s="6">
        <f t="shared" si="23"/>
        <v>0.19285866356448686</v>
      </c>
      <c r="G56" s="6">
        <f t="shared" si="23"/>
        <v>0.05012876743400959</v>
      </c>
      <c r="H56" s="6">
        <f t="shared" si="23"/>
        <v>0.2102984764786368</v>
      </c>
      <c r="I56" s="6">
        <f t="shared" si="23"/>
        <v>0.03603763736464165</v>
      </c>
      <c r="J56" s="6">
        <f t="shared" si="23"/>
        <v>0.07106450177316372</v>
      </c>
      <c r="K56" s="6">
        <f>SUM(C56:J56)</f>
        <v>1</v>
      </c>
    </row>
    <row r="57" spans="2:11" ht="15" customHeight="1">
      <c r="B57" s="2" t="s">
        <v>33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34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1249</v>
      </c>
      <c r="D10" s="7">
        <v>139</v>
      </c>
      <c r="E10" s="7">
        <v>3936</v>
      </c>
      <c r="F10" s="7">
        <v>8660</v>
      </c>
      <c r="G10" s="7">
        <v>2404</v>
      </c>
      <c r="H10" s="7">
        <v>8814</v>
      </c>
      <c r="I10" s="7">
        <v>2667</v>
      </c>
      <c r="J10" s="7">
        <v>3582</v>
      </c>
      <c r="K10" s="9">
        <f>SUM(C10:J10)</f>
        <v>31451</v>
      </c>
    </row>
    <row r="11" spans="2:11" ht="21.75" customHeight="1">
      <c r="B11" s="13" t="s">
        <v>11</v>
      </c>
      <c r="C11" s="7">
        <v>27238</v>
      </c>
      <c r="D11" s="7">
        <v>571</v>
      </c>
      <c r="E11" s="7">
        <v>26748</v>
      </c>
      <c r="F11" s="7">
        <v>33011</v>
      </c>
      <c r="G11" s="7">
        <v>14960</v>
      </c>
      <c r="H11" s="7">
        <v>49718</v>
      </c>
      <c r="I11" s="7">
        <v>4493</v>
      </c>
      <c r="J11" s="7">
        <v>18217</v>
      </c>
      <c r="K11" s="9">
        <f aca="true" t="shared" si="0" ref="K11:K28">SUM(C11:J11)</f>
        <v>174956</v>
      </c>
    </row>
    <row r="12" spans="2:11" ht="21.75" customHeight="1">
      <c r="B12" s="13" t="s">
        <v>28</v>
      </c>
      <c r="C12" s="7">
        <v>1275</v>
      </c>
      <c r="D12" s="7">
        <v>23</v>
      </c>
      <c r="E12" s="7">
        <v>5116</v>
      </c>
      <c r="F12" s="7">
        <v>13430</v>
      </c>
      <c r="G12" s="7">
        <v>2204</v>
      </c>
      <c r="H12" s="7">
        <v>8604</v>
      </c>
      <c r="I12" s="7">
        <v>1708</v>
      </c>
      <c r="J12" s="7">
        <v>3833</v>
      </c>
      <c r="K12" s="9">
        <f t="shared" si="0"/>
        <v>36193</v>
      </c>
    </row>
    <row r="13" spans="2:11" ht="21.75" customHeight="1">
      <c r="B13" s="13" t="s">
        <v>12</v>
      </c>
      <c r="C13" s="7">
        <v>3919</v>
      </c>
      <c r="D13" s="7">
        <v>0</v>
      </c>
      <c r="E13" s="7">
        <v>9889</v>
      </c>
      <c r="F13" s="7">
        <v>20883</v>
      </c>
      <c r="G13" s="7">
        <v>5208</v>
      </c>
      <c r="H13" s="7">
        <v>13751</v>
      </c>
      <c r="I13" s="7">
        <v>2020</v>
      </c>
      <c r="J13" s="7">
        <v>4515</v>
      </c>
      <c r="K13" s="9">
        <f t="shared" si="0"/>
        <v>60185</v>
      </c>
    </row>
    <row r="14" spans="2:11" ht="21.75" customHeight="1">
      <c r="B14" s="13" t="s">
        <v>13</v>
      </c>
      <c r="C14" s="7">
        <v>788</v>
      </c>
      <c r="D14" s="7">
        <v>50</v>
      </c>
      <c r="E14" s="7">
        <v>2621</v>
      </c>
      <c r="F14" s="7">
        <v>7869</v>
      </c>
      <c r="G14" s="7">
        <v>2194</v>
      </c>
      <c r="H14" s="7">
        <v>8994</v>
      </c>
      <c r="I14" s="7">
        <v>1137</v>
      </c>
      <c r="J14" s="7">
        <v>1462</v>
      </c>
      <c r="K14" s="9">
        <f t="shared" si="0"/>
        <v>25115</v>
      </c>
    </row>
    <row r="15" spans="2:11" ht="21.75" customHeight="1">
      <c r="B15" s="13" t="s">
        <v>14</v>
      </c>
      <c r="C15" s="7">
        <v>392</v>
      </c>
      <c r="D15" s="7">
        <v>28</v>
      </c>
      <c r="E15" s="7">
        <v>2154</v>
      </c>
      <c r="F15" s="7">
        <v>3445</v>
      </c>
      <c r="G15" s="7">
        <v>2347</v>
      </c>
      <c r="H15" s="7">
        <v>2601</v>
      </c>
      <c r="I15" s="7">
        <v>0</v>
      </c>
      <c r="J15" s="7">
        <v>1828</v>
      </c>
      <c r="K15" s="9">
        <f t="shared" si="0"/>
        <v>12795</v>
      </c>
    </row>
    <row r="16" spans="2:11" ht="21.75" customHeight="1">
      <c r="B16" s="13" t="s">
        <v>15</v>
      </c>
      <c r="C16" s="7">
        <v>918</v>
      </c>
      <c r="D16" s="7">
        <v>78</v>
      </c>
      <c r="E16" s="7">
        <v>4766</v>
      </c>
      <c r="F16" s="7">
        <v>9109</v>
      </c>
      <c r="G16" s="7">
        <v>2374</v>
      </c>
      <c r="H16" s="7">
        <v>7870</v>
      </c>
      <c r="I16" s="7">
        <v>902</v>
      </c>
      <c r="J16" s="7">
        <v>4429</v>
      </c>
      <c r="K16" s="9">
        <f t="shared" si="0"/>
        <v>30446</v>
      </c>
    </row>
    <row r="17" spans="2:11" ht="21.75" customHeight="1">
      <c r="B17" s="13" t="s">
        <v>16</v>
      </c>
      <c r="C17" s="7">
        <v>2075</v>
      </c>
      <c r="D17" s="7">
        <v>34</v>
      </c>
      <c r="E17" s="7">
        <v>3666</v>
      </c>
      <c r="F17" s="7">
        <v>6466</v>
      </c>
      <c r="G17" s="7">
        <v>2129</v>
      </c>
      <c r="H17" s="7">
        <v>8280</v>
      </c>
      <c r="I17" s="7">
        <v>1243</v>
      </c>
      <c r="J17" s="7">
        <v>2005</v>
      </c>
      <c r="K17" s="9">
        <f t="shared" si="0"/>
        <v>25898</v>
      </c>
    </row>
    <row r="18" spans="2:11" ht="21.75" customHeight="1">
      <c r="B18" s="13" t="s">
        <v>17</v>
      </c>
      <c r="C18" s="7">
        <v>9336</v>
      </c>
      <c r="D18" s="7">
        <v>467</v>
      </c>
      <c r="E18" s="7">
        <v>21750</v>
      </c>
      <c r="F18" s="7">
        <v>27484</v>
      </c>
      <c r="G18" s="7">
        <v>5823</v>
      </c>
      <c r="H18" s="7">
        <v>15052</v>
      </c>
      <c r="I18" s="7">
        <v>3174</v>
      </c>
      <c r="J18" s="7">
        <v>5067</v>
      </c>
      <c r="K18" s="9">
        <f t="shared" si="0"/>
        <v>88153</v>
      </c>
    </row>
    <row r="19" spans="2:11" ht="21.75" customHeight="1">
      <c r="B19" s="13" t="s">
        <v>9</v>
      </c>
      <c r="C19" s="7">
        <v>322180</v>
      </c>
      <c r="D19" s="7">
        <v>9173</v>
      </c>
      <c r="E19" s="7">
        <v>133825</v>
      </c>
      <c r="F19" s="7">
        <v>36423</v>
      </c>
      <c r="G19" s="7">
        <v>19566</v>
      </c>
      <c r="H19" s="7">
        <v>102555</v>
      </c>
      <c r="I19" s="7">
        <v>9935</v>
      </c>
      <c r="J19" s="7">
        <v>32188</v>
      </c>
      <c r="K19" s="9">
        <f t="shared" si="0"/>
        <v>665845</v>
      </c>
    </row>
    <row r="20" spans="2:11" ht="21.75" customHeight="1">
      <c r="B20" s="13" t="s">
        <v>18</v>
      </c>
      <c r="C20" s="7">
        <v>2251</v>
      </c>
      <c r="D20" s="7">
        <v>57</v>
      </c>
      <c r="E20" s="7">
        <v>9090</v>
      </c>
      <c r="F20" s="7">
        <v>17456</v>
      </c>
      <c r="G20" s="7">
        <v>3555</v>
      </c>
      <c r="H20" s="7">
        <v>10467</v>
      </c>
      <c r="I20" s="7">
        <v>1326</v>
      </c>
      <c r="J20" s="7">
        <v>3586</v>
      </c>
      <c r="K20" s="9">
        <f t="shared" si="0"/>
        <v>47788</v>
      </c>
    </row>
    <row r="21" spans="2:11" ht="21.75" customHeight="1">
      <c r="B21" s="13" t="s">
        <v>19</v>
      </c>
      <c r="C21" s="7">
        <v>255</v>
      </c>
      <c r="D21" s="7">
        <v>15</v>
      </c>
      <c r="E21" s="7">
        <v>3983</v>
      </c>
      <c r="F21" s="7">
        <v>7181</v>
      </c>
      <c r="G21" s="7">
        <v>2070</v>
      </c>
      <c r="H21" s="7">
        <v>7007</v>
      </c>
      <c r="I21" s="7">
        <v>1810</v>
      </c>
      <c r="J21" s="7">
        <v>2613</v>
      </c>
      <c r="K21" s="9">
        <f t="shared" si="0"/>
        <v>24934</v>
      </c>
    </row>
    <row r="22" spans="2:11" ht="21.75" customHeight="1">
      <c r="B22" s="13" t="s">
        <v>20</v>
      </c>
      <c r="C22" s="7">
        <v>4046</v>
      </c>
      <c r="D22" s="7">
        <v>121</v>
      </c>
      <c r="E22" s="7">
        <v>6438</v>
      </c>
      <c r="F22" s="7">
        <v>9134</v>
      </c>
      <c r="G22" s="7">
        <v>866</v>
      </c>
      <c r="H22" s="7">
        <v>16023</v>
      </c>
      <c r="I22" s="7">
        <v>1975</v>
      </c>
      <c r="J22" s="7">
        <v>4070</v>
      </c>
      <c r="K22" s="9">
        <f t="shared" si="0"/>
        <v>42673</v>
      </c>
    </row>
    <row r="23" spans="2:11" ht="21.75" customHeight="1">
      <c r="B23" s="13" t="s">
        <v>21</v>
      </c>
      <c r="C23" s="7">
        <v>1756</v>
      </c>
      <c r="D23" s="7">
        <v>22</v>
      </c>
      <c r="E23" s="7">
        <v>4543</v>
      </c>
      <c r="F23" s="7">
        <v>7163</v>
      </c>
      <c r="G23" s="7">
        <v>3481</v>
      </c>
      <c r="H23" s="7">
        <v>8582</v>
      </c>
      <c r="I23" s="7">
        <v>1908</v>
      </c>
      <c r="J23" s="7">
        <v>2608</v>
      </c>
      <c r="K23" s="9">
        <f t="shared" si="0"/>
        <v>30063</v>
      </c>
    </row>
    <row r="24" spans="2:11" ht="21.75" customHeight="1">
      <c r="B24" s="13" t="s">
        <v>22</v>
      </c>
      <c r="C24" s="7">
        <v>5287</v>
      </c>
      <c r="D24" s="7">
        <v>57</v>
      </c>
      <c r="E24" s="7">
        <v>7341</v>
      </c>
      <c r="F24" s="7">
        <v>20638</v>
      </c>
      <c r="G24" s="7">
        <v>1353</v>
      </c>
      <c r="H24" s="7">
        <v>9151</v>
      </c>
      <c r="I24" s="7">
        <v>3906</v>
      </c>
      <c r="J24" s="7">
        <v>7379</v>
      </c>
      <c r="K24" s="9">
        <f t="shared" si="0"/>
        <v>55112</v>
      </c>
    </row>
    <row r="25" spans="2:11" ht="21.75" customHeight="1">
      <c r="B25" s="13" t="s">
        <v>29</v>
      </c>
      <c r="C25" s="7">
        <v>4180</v>
      </c>
      <c r="D25" s="7">
        <v>215</v>
      </c>
      <c r="E25" s="7">
        <v>5984</v>
      </c>
      <c r="F25" s="7">
        <v>12151</v>
      </c>
      <c r="G25" s="7">
        <v>3380</v>
      </c>
      <c r="H25" s="7">
        <v>10782</v>
      </c>
      <c r="I25" s="7">
        <v>1524</v>
      </c>
      <c r="J25" s="7">
        <v>6844</v>
      </c>
      <c r="K25" s="9">
        <f t="shared" si="0"/>
        <v>45060</v>
      </c>
    </row>
    <row r="26" spans="2:11" ht="21.75" customHeight="1">
      <c r="B26" s="13" t="s">
        <v>23</v>
      </c>
      <c r="C26" s="7">
        <v>1053</v>
      </c>
      <c r="D26" s="7">
        <v>37</v>
      </c>
      <c r="E26" s="7">
        <v>4918</v>
      </c>
      <c r="F26" s="7">
        <v>13406</v>
      </c>
      <c r="G26" s="7">
        <v>2667</v>
      </c>
      <c r="H26" s="7">
        <v>11993</v>
      </c>
      <c r="I26" s="7">
        <v>1878</v>
      </c>
      <c r="J26" s="7">
        <v>2532</v>
      </c>
      <c r="K26" s="9">
        <f t="shared" si="0"/>
        <v>38484</v>
      </c>
    </row>
    <row r="27" spans="2:11" ht="21.75" customHeight="1">
      <c r="B27" s="13" t="s">
        <v>24</v>
      </c>
      <c r="C27" s="7">
        <v>1348</v>
      </c>
      <c r="D27" s="7">
        <v>27</v>
      </c>
      <c r="E27" s="7">
        <v>4252</v>
      </c>
      <c r="F27" s="7">
        <v>13149</v>
      </c>
      <c r="G27" s="7">
        <v>4031</v>
      </c>
      <c r="H27" s="7">
        <v>8482</v>
      </c>
      <c r="I27" s="7">
        <v>2406</v>
      </c>
      <c r="J27" s="7">
        <v>4826</v>
      </c>
      <c r="K27" s="9">
        <f t="shared" si="0"/>
        <v>38521</v>
      </c>
    </row>
    <row r="28" spans="2:11" ht="21.75" customHeight="1">
      <c r="B28" s="13" t="s">
        <v>25</v>
      </c>
      <c r="C28" s="7">
        <v>633</v>
      </c>
      <c r="D28" s="7">
        <v>149</v>
      </c>
      <c r="E28" s="7">
        <v>2046</v>
      </c>
      <c r="F28" s="7">
        <v>6008</v>
      </c>
      <c r="G28" s="7">
        <v>2389</v>
      </c>
      <c r="H28" s="7">
        <v>4454</v>
      </c>
      <c r="I28" s="7">
        <v>1657</v>
      </c>
      <c r="J28" s="7">
        <v>2550</v>
      </c>
      <c r="K28" s="9">
        <f t="shared" si="0"/>
        <v>19886</v>
      </c>
    </row>
    <row r="29" spans="2:11" ht="21.75" customHeight="1">
      <c r="B29" s="5" t="s">
        <v>27</v>
      </c>
      <c r="C29" s="8">
        <f>SUM(C10:C28)-C19</f>
        <v>67999</v>
      </c>
      <c r="D29" s="8">
        <f aca="true" t="shared" si="1" ref="D29:K29">SUM(D10:D28)-D19</f>
        <v>2090</v>
      </c>
      <c r="E29" s="8">
        <f t="shared" si="1"/>
        <v>129241</v>
      </c>
      <c r="F29" s="8">
        <f t="shared" si="1"/>
        <v>236643</v>
      </c>
      <c r="G29" s="8">
        <f t="shared" si="1"/>
        <v>63435</v>
      </c>
      <c r="H29" s="8">
        <f t="shared" si="1"/>
        <v>210625</v>
      </c>
      <c r="I29" s="8">
        <f t="shared" si="1"/>
        <v>35734</v>
      </c>
      <c r="J29" s="8">
        <f t="shared" si="1"/>
        <v>81946</v>
      </c>
      <c r="K29" s="8">
        <f t="shared" si="1"/>
        <v>827713</v>
      </c>
    </row>
    <row r="30" spans="2:11" ht="21.75" customHeight="1">
      <c r="B30" s="5" t="s">
        <v>26</v>
      </c>
      <c r="C30" s="8">
        <f>SUM(C10:C28)</f>
        <v>390179</v>
      </c>
      <c r="D30" s="8">
        <f aca="true" t="shared" si="2" ref="D30:K30">SUM(D10:D28)</f>
        <v>11263</v>
      </c>
      <c r="E30" s="8">
        <f t="shared" si="2"/>
        <v>263066</v>
      </c>
      <c r="F30" s="8">
        <f t="shared" si="2"/>
        <v>273066</v>
      </c>
      <c r="G30" s="8">
        <f t="shared" si="2"/>
        <v>83001</v>
      </c>
      <c r="H30" s="8">
        <f t="shared" si="2"/>
        <v>313180</v>
      </c>
      <c r="I30" s="8">
        <f t="shared" si="2"/>
        <v>45669</v>
      </c>
      <c r="J30" s="8">
        <f t="shared" si="2"/>
        <v>114134</v>
      </c>
      <c r="K30" s="8">
        <f t="shared" si="2"/>
        <v>1493558</v>
      </c>
    </row>
    <row r="31" spans="2:11" ht="15" customHeight="1">
      <c r="B31" s="2" t="s">
        <v>36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35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0.03971256875775015</v>
      </c>
      <c r="D36" s="4">
        <f aca="true" t="shared" si="3" ref="D36:K36">+D10/$K10</f>
        <v>0.004419573304505421</v>
      </c>
      <c r="E36" s="4">
        <f t="shared" si="3"/>
        <v>0.12514705414772184</v>
      </c>
      <c r="F36" s="4">
        <f t="shared" si="3"/>
        <v>0.2753489555181075</v>
      </c>
      <c r="G36" s="4">
        <f t="shared" si="3"/>
        <v>0.07643636132396427</v>
      </c>
      <c r="H36" s="4">
        <f t="shared" si="3"/>
        <v>0.2802454611936028</v>
      </c>
      <c r="I36" s="4">
        <f t="shared" si="3"/>
        <v>0.0847985755619853</v>
      </c>
      <c r="J36" s="4">
        <f t="shared" si="3"/>
        <v>0.11389145019236273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0.15568485790713094</v>
      </c>
      <c r="D37" s="4">
        <f t="shared" si="4"/>
        <v>0.0032636777246850637</v>
      </c>
      <c r="E37" s="4">
        <f t="shared" si="4"/>
        <v>0.1528841537300807</v>
      </c>
      <c r="F37" s="4">
        <f t="shared" si="4"/>
        <v>0.1886817256910309</v>
      </c>
      <c r="G37" s="4">
        <f t="shared" si="4"/>
        <v>0.0855072132421866</v>
      </c>
      <c r="H37" s="4">
        <f t="shared" si="4"/>
        <v>0.2841743066828231</v>
      </c>
      <c r="I37" s="4">
        <f t="shared" si="4"/>
        <v>0.025680742586707515</v>
      </c>
      <c r="J37" s="4">
        <f t="shared" si="4"/>
        <v>0.10412332243535517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0.035227806481916396</v>
      </c>
      <c r="D38" s="4">
        <f t="shared" si="4"/>
        <v>0.000635481999281629</v>
      </c>
      <c r="E38" s="4">
        <f t="shared" si="4"/>
        <v>0.14135330036194843</v>
      </c>
      <c r="F38" s="4">
        <f t="shared" si="4"/>
        <v>0.371066228276186</v>
      </c>
      <c r="G38" s="4">
        <f t="shared" si="4"/>
        <v>0.06089575332246567</v>
      </c>
      <c r="H38" s="4">
        <f t="shared" si="4"/>
        <v>0.23772552703561461</v>
      </c>
      <c r="I38" s="4">
        <f t="shared" si="4"/>
        <v>0.047191445859696625</v>
      </c>
      <c r="J38" s="4">
        <f t="shared" si="4"/>
        <v>0.10590445666289061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0.06511589266428512</v>
      </c>
      <c r="D39" s="4">
        <f t="shared" si="4"/>
        <v>0</v>
      </c>
      <c r="E39" s="4">
        <f t="shared" si="4"/>
        <v>0.1643100440309047</v>
      </c>
      <c r="F39" s="4">
        <f t="shared" si="4"/>
        <v>0.34698014455429094</v>
      </c>
      <c r="G39" s="4">
        <f t="shared" si="4"/>
        <v>0.08653318933289025</v>
      </c>
      <c r="H39" s="4">
        <f t="shared" si="4"/>
        <v>0.2284788568580211</v>
      </c>
      <c r="I39" s="4">
        <f t="shared" si="4"/>
        <v>0.0335631801944006</v>
      </c>
      <c r="J39" s="4">
        <f t="shared" si="4"/>
        <v>0.07501869236520728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0.0313756719092176</v>
      </c>
      <c r="D40" s="4">
        <f t="shared" si="4"/>
        <v>0.001990842126219391</v>
      </c>
      <c r="E40" s="4">
        <f t="shared" si="4"/>
        <v>0.10435994425642046</v>
      </c>
      <c r="F40" s="4">
        <f t="shared" si="4"/>
        <v>0.3133187338244077</v>
      </c>
      <c r="G40" s="4">
        <f t="shared" si="4"/>
        <v>0.08735815249850687</v>
      </c>
      <c r="H40" s="4">
        <f t="shared" si="4"/>
        <v>0.358112681664344</v>
      </c>
      <c r="I40" s="4">
        <f t="shared" si="4"/>
        <v>0.045271749950228944</v>
      </c>
      <c r="J40" s="4">
        <f t="shared" si="4"/>
        <v>0.058212223770654985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0.030636967565455257</v>
      </c>
      <c r="D41" s="4">
        <f t="shared" si="4"/>
        <v>0.002188354826103947</v>
      </c>
      <c r="E41" s="4">
        <f t="shared" si="4"/>
        <v>0.1683470105509965</v>
      </c>
      <c r="F41" s="4">
        <f t="shared" si="4"/>
        <v>0.2692457991402892</v>
      </c>
      <c r="G41" s="4">
        <f t="shared" si="4"/>
        <v>0.18343102774521297</v>
      </c>
      <c r="H41" s="4">
        <f t="shared" si="4"/>
        <v>0.20328253223915593</v>
      </c>
      <c r="I41" s="4">
        <f t="shared" si="4"/>
        <v>0</v>
      </c>
      <c r="J41" s="4">
        <f t="shared" si="4"/>
        <v>0.14286830793278624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0.0301517440714708</v>
      </c>
      <c r="D42" s="4">
        <f t="shared" si="4"/>
        <v>0.0025619128949615714</v>
      </c>
      <c r="E42" s="4">
        <f t="shared" si="4"/>
        <v>0.156539446889575</v>
      </c>
      <c r="F42" s="4">
        <f t="shared" si="4"/>
        <v>0.2991854430795507</v>
      </c>
      <c r="G42" s="4">
        <f t="shared" si="4"/>
        <v>0.07797411811075347</v>
      </c>
      <c r="H42" s="4">
        <f t="shared" si="4"/>
        <v>0.2584904420941996</v>
      </c>
      <c r="I42" s="4">
        <f t="shared" si="4"/>
        <v>0.02962622347763253</v>
      </c>
      <c r="J42" s="4">
        <f t="shared" si="4"/>
        <v>0.1454706693818564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0.08012201714418102</v>
      </c>
      <c r="D43" s="4">
        <f t="shared" si="4"/>
        <v>0.0013128426905552552</v>
      </c>
      <c r="E43" s="4">
        <f t="shared" si="4"/>
        <v>0.14155533245810487</v>
      </c>
      <c r="F43" s="4">
        <f t="shared" si="4"/>
        <v>0.2496717893273612</v>
      </c>
      <c r="G43" s="4">
        <f t="shared" si="4"/>
        <v>0.08220712024094524</v>
      </c>
      <c r="H43" s="4">
        <f t="shared" si="4"/>
        <v>0.3197158081705151</v>
      </c>
      <c r="I43" s="4">
        <f t="shared" si="4"/>
        <v>0.04799598424588771</v>
      </c>
      <c r="J43" s="4">
        <f t="shared" si="4"/>
        <v>0.07741910572244962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0.10590677571948771</v>
      </c>
      <c r="D44" s="4">
        <f t="shared" si="4"/>
        <v>0.005297607568659036</v>
      </c>
      <c r="E44" s="4">
        <f t="shared" si="4"/>
        <v>0.2467301169557474</v>
      </c>
      <c r="F44" s="4">
        <f t="shared" si="4"/>
        <v>0.3117761165246787</v>
      </c>
      <c r="G44" s="4">
        <f t="shared" si="4"/>
        <v>0.06605560786360079</v>
      </c>
      <c r="H44" s="4">
        <f t="shared" si="4"/>
        <v>0.17074858484680044</v>
      </c>
      <c r="I44" s="4">
        <f t="shared" si="4"/>
        <v>0.03600558120540424</v>
      </c>
      <c r="J44" s="4">
        <f t="shared" si="4"/>
        <v>0.0574796093156217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0.48386636529522636</v>
      </c>
      <c r="D45" s="4">
        <f t="shared" si="4"/>
        <v>0.013776479510997305</v>
      </c>
      <c r="E45" s="4">
        <f t="shared" si="4"/>
        <v>0.2009852142765959</v>
      </c>
      <c r="F45" s="4">
        <f t="shared" si="4"/>
        <v>0.05470192011654364</v>
      </c>
      <c r="G45" s="4">
        <f t="shared" si="4"/>
        <v>0.029385217280297967</v>
      </c>
      <c r="H45" s="4">
        <f t="shared" si="4"/>
        <v>0.15402233252483685</v>
      </c>
      <c r="I45" s="4">
        <f t="shared" si="4"/>
        <v>0.014920889996921205</v>
      </c>
      <c r="J45" s="4">
        <f t="shared" si="4"/>
        <v>0.04834158099858075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0.04710387544990374</v>
      </c>
      <c r="D46" s="4">
        <f t="shared" si="4"/>
        <v>0.0011927680589269272</v>
      </c>
      <c r="E46" s="4">
        <f t="shared" si="4"/>
        <v>0.19021511676571523</v>
      </c>
      <c r="F46" s="4">
        <f t="shared" si="4"/>
        <v>0.36527998660751654</v>
      </c>
      <c r="G46" s="4">
        <f t="shared" si="4"/>
        <v>0.07439106051728467</v>
      </c>
      <c r="H46" s="4">
        <f t="shared" si="4"/>
        <v>0.21902988197873943</v>
      </c>
      <c r="I46" s="4">
        <f t="shared" si="4"/>
        <v>0.027747551686615888</v>
      </c>
      <c r="J46" s="4">
        <f t="shared" si="4"/>
        <v>0.07503975893529756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0.010226999278094168</v>
      </c>
      <c r="D47" s="4">
        <f t="shared" si="4"/>
        <v>0.0006015881928290687</v>
      </c>
      <c r="E47" s="4">
        <f t="shared" si="4"/>
        <v>0.15974171813587873</v>
      </c>
      <c r="F47" s="4">
        <f t="shared" si="4"/>
        <v>0.2880003208470362</v>
      </c>
      <c r="G47" s="4">
        <f t="shared" si="4"/>
        <v>0.08301917061041149</v>
      </c>
      <c r="H47" s="4">
        <f t="shared" si="4"/>
        <v>0.28102189781021897</v>
      </c>
      <c r="I47" s="4">
        <f t="shared" si="4"/>
        <v>0.07259164193470763</v>
      </c>
      <c r="J47" s="4">
        <f t="shared" si="4"/>
        <v>0.10479666319082377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0.09481405103929885</v>
      </c>
      <c r="D48" s="4">
        <f t="shared" si="4"/>
        <v>0.0028355166030042418</v>
      </c>
      <c r="E48" s="4">
        <f t="shared" si="4"/>
        <v>0.1508682304970356</v>
      </c>
      <c r="F48" s="4">
        <f t="shared" si="4"/>
        <v>0.2140463524945516</v>
      </c>
      <c r="G48" s="4">
        <f t="shared" si="4"/>
        <v>0.020293862629765895</v>
      </c>
      <c r="H48" s="4">
        <f t="shared" si="4"/>
        <v>0.3754833266936939</v>
      </c>
      <c r="I48" s="4">
        <f t="shared" si="4"/>
        <v>0.046282192487052704</v>
      </c>
      <c r="J48" s="4">
        <f t="shared" si="4"/>
        <v>0.09537646755559721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0.05841067092439211</v>
      </c>
      <c r="D49" s="4">
        <f t="shared" si="4"/>
        <v>0.0007317965605561653</v>
      </c>
      <c r="E49" s="4">
        <f t="shared" si="4"/>
        <v>0.15111598975484816</v>
      </c>
      <c r="F49" s="4">
        <f t="shared" si="4"/>
        <v>0.2382663074210824</v>
      </c>
      <c r="G49" s="4">
        <f t="shared" si="4"/>
        <v>0.11579017396800054</v>
      </c>
      <c r="H49" s="4">
        <f t="shared" si="4"/>
        <v>0.28546718557695505</v>
      </c>
      <c r="I49" s="4">
        <f t="shared" si="4"/>
        <v>0.06346671988823471</v>
      </c>
      <c r="J49" s="4">
        <f t="shared" si="4"/>
        <v>0.08675115590593088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0.09593192045289592</v>
      </c>
      <c r="D50" s="4">
        <f t="shared" si="4"/>
        <v>0.0010342575119756134</v>
      </c>
      <c r="E50" s="4">
        <f t="shared" si="4"/>
        <v>0.1332014806212803</v>
      </c>
      <c r="F50" s="4">
        <f t="shared" si="4"/>
        <v>0.3744737988096966</v>
      </c>
      <c r="G50" s="4">
        <f t="shared" si="4"/>
        <v>0.024550007257947454</v>
      </c>
      <c r="H50" s="4">
        <f t="shared" si="4"/>
        <v>0.1660436928436638</v>
      </c>
      <c r="I50" s="4">
        <f t="shared" si="4"/>
        <v>0.07087385687327624</v>
      </c>
      <c r="J50" s="4">
        <f t="shared" si="4"/>
        <v>0.13389098562926405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0.09276520195295163</v>
      </c>
      <c r="D51" s="4">
        <f t="shared" si="4"/>
        <v>0.004771415889924545</v>
      </c>
      <c r="E51" s="4">
        <f t="shared" si="4"/>
        <v>0.13280071016422548</v>
      </c>
      <c r="F51" s="4">
        <f t="shared" si="4"/>
        <v>0.26966267199289834</v>
      </c>
      <c r="G51" s="4">
        <f t="shared" si="4"/>
        <v>0.07501109631602308</v>
      </c>
      <c r="H51" s="4">
        <f t="shared" si="4"/>
        <v>0.2392809587217044</v>
      </c>
      <c r="I51" s="4">
        <f t="shared" si="4"/>
        <v>0.03382157123834887</v>
      </c>
      <c r="J51" s="4">
        <f t="shared" si="4"/>
        <v>0.15188637372392366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0.02736202057998129</v>
      </c>
      <c r="D52" s="4">
        <f t="shared" si="4"/>
        <v>0.0009614385199043759</v>
      </c>
      <c r="E52" s="4">
        <f t="shared" si="4"/>
        <v>0.12779336867269514</v>
      </c>
      <c r="F52" s="4">
        <f t="shared" si="4"/>
        <v>0.34835256210373144</v>
      </c>
      <c r="G52" s="4">
        <f t="shared" si="4"/>
        <v>0.0693015279077019</v>
      </c>
      <c r="H52" s="4">
        <f t="shared" si="4"/>
        <v>0.3116360045733292</v>
      </c>
      <c r="I52" s="4">
        <f t="shared" si="4"/>
        <v>0.04879950109136264</v>
      </c>
      <c r="J52" s="4">
        <f t="shared" si="4"/>
        <v>0.06579357655129404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0.03499389943147893</v>
      </c>
      <c r="D53" s="4">
        <f t="shared" si="5"/>
        <v>0.0007009163832714623</v>
      </c>
      <c r="E53" s="4">
        <f t="shared" si="5"/>
        <v>0.11038135043223177</v>
      </c>
      <c r="F53" s="4">
        <f t="shared" si="5"/>
        <v>0.34134627865320216</v>
      </c>
      <c r="G53" s="4">
        <f t="shared" si="5"/>
        <v>0.10464422003582462</v>
      </c>
      <c r="H53" s="4">
        <f t="shared" si="5"/>
        <v>0.22019158381142753</v>
      </c>
      <c r="I53" s="4">
        <f t="shared" si="5"/>
        <v>0.06245943770930142</v>
      </c>
      <c r="J53" s="4">
        <f t="shared" si="5"/>
        <v>0.1252823135432621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0.03183143920345972</v>
      </c>
      <c r="D54" s="4">
        <f t="shared" si="5"/>
        <v>0.007492708438097154</v>
      </c>
      <c r="E54" s="4">
        <f t="shared" si="5"/>
        <v>0.10288645278085085</v>
      </c>
      <c r="F54" s="4">
        <f t="shared" si="5"/>
        <v>0.3021220959468973</v>
      </c>
      <c r="G54" s="4">
        <f t="shared" si="5"/>
        <v>0.12013476817861812</v>
      </c>
      <c r="H54" s="4">
        <f t="shared" si="5"/>
        <v>0.22397666700191088</v>
      </c>
      <c r="I54" s="4">
        <f t="shared" si="5"/>
        <v>0.08332495222769788</v>
      </c>
      <c r="J54" s="4">
        <f t="shared" si="5"/>
        <v>0.12823091622246807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0.08215287182876191</v>
      </c>
      <c r="D55" s="6">
        <f t="shared" si="5"/>
        <v>0.0025250298110576974</v>
      </c>
      <c r="E55" s="6">
        <f t="shared" si="5"/>
        <v>0.1561422860339272</v>
      </c>
      <c r="F55" s="6">
        <f t="shared" si="5"/>
        <v>0.2858998227646539</v>
      </c>
      <c r="G55" s="6">
        <f t="shared" si="5"/>
        <v>0.07663888328442346</v>
      </c>
      <c r="H55" s="6">
        <f t="shared" si="5"/>
        <v>0.25446622198757296</v>
      </c>
      <c r="I55" s="6">
        <f t="shared" si="5"/>
        <v>0.04317196902791185</v>
      </c>
      <c r="J55" s="6">
        <f t="shared" si="5"/>
        <v>0.09900291526169094</v>
      </c>
      <c r="K55" s="6">
        <f>SUM(C55:J55)</f>
        <v>0.9999999999999999</v>
      </c>
    </row>
    <row r="56" spans="2:11" ht="21.75" customHeight="1">
      <c r="B56" s="5" t="s">
        <v>26</v>
      </c>
      <c r="C56" s="6">
        <f t="shared" si="5"/>
        <v>0.26124127753994153</v>
      </c>
      <c r="D56" s="6">
        <f t="shared" si="5"/>
        <v>0.007541052975512166</v>
      </c>
      <c r="E56" s="6">
        <f t="shared" si="5"/>
        <v>0.17613376916062182</v>
      </c>
      <c r="F56" s="6">
        <f t="shared" si="5"/>
        <v>0.18282919042983264</v>
      </c>
      <c r="G56" s="6">
        <f t="shared" si="5"/>
        <v>0.05557266607657687</v>
      </c>
      <c r="H56" s="6">
        <f t="shared" si="5"/>
        <v>0.209687203309145</v>
      </c>
      <c r="I56" s="6">
        <f t="shared" si="5"/>
        <v>0.030577319394358975</v>
      </c>
      <c r="J56" s="6">
        <f t="shared" si="5"/>
        <v>0.07641752111401097</v>
      </c>
      <c r="K56" s="6">
        <f>SUM(C56:J56)</f>
        <v>1</v>
      </c>
    </row>
    <row r="57" spans="2:11" ht="15" customHeight="1">
      <c r="B57" s="2" t="s">
        <v>36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46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1372</v>
      </c>
      <c r="D10" s="7">
        <v>102</v>
      </c>
      <c r="E10" s="7">
        <v>4411</v>
      </c>
      <c r="F10" s="7">
        <v>7948</v>
      </c>
      <c r="G10" s="7">
        <v>1935</v>
      </c>
      <c r="H10" s="7">
        <v>8799</v>
      </c>
      <c r="I10" s="7">
        <v>2521</v>
      </c>
      <c r="J10" s="7">
        <v>3250</v>
      </c>
      <c r="K10" s="9">
        <f>SUM(C10:J10)</f>
        <v>30338</v>
      </c>
    </row>
    <row r="11" spans="2:11" ht="21.75" customHeight="1">
      <c r="B11" s="13" t="s">
        <v>11</v>
      </c>
      <c r="C11" s="7">
        <v>25629</v>
      </c>
      <c r="D11" s="7">
        <v>1095</v>
      </c>
      <c r="E11" s="7">
        <v>29487</v>
      </c>
      <c r="F11" s="7">
        <v>34265</v>
      </c>
      <c r="G11" s="7">
        <v>17722</v>
      </c>
      <c r="H11" s="7">
        <v>55366</v>
      </c>
      <c r="I11" s="7">
        <v>4830</v>
      </c>
      <c r="J11" s="7">
        <v>15171</v>
      </c>
      <c r="K11" s="9">
        <f aca="true" t="shared" si="0" ref="K11:K28">SUM(C11:J11)</f>
        <v>183565</v>
      </c>
    </row>
    <row r="12" spans="2:11" ht="21.75" customHeight="1">
      <c r="B12" s="13" t="s">
        <v>28</v>
      </c>
      <c r="C12" s="7">
        <v>1623</v>
      </c>
      <c r="D12" s="7">
        <v>29</v>
      </c>
      <c r="E12" s="7">
        <v>4981</v>
      </c>
      <c r="F12" s="7">
        <v>13990</v>
      </c>
      <c r="G12" s="7">
        <v>1968</v>
      </c>
      <c r="H12" s="7">
        <v>6881</v>
      </c>
      <c r="I12" s="7">
        <v>2170</v>
      </c>
      <c r="J12" s="7">
        <v>2186</v>
      </c>
      <c r="K12" s="9">
        <f t="shared" si="0"/>
        <v>33828</v>
      </c>
    </row>
    <row r="13" spans="2:11" ht="21.75" customHeight="1">
      <c r="B13" s="13" t="s">
        <v>12</v>
      </c>
      <c r="C13" s="7">
        <v>4953</v>
      </c>
      <c r="D13" s="7">
        <v>333</v>
      </c>
      <c r="E13" s="7">
        <v>11432</v>
      </c>
      <c r="F13" s="7">
        <v>18279</v>
      </c>
      <c r="G13" s="7">
        <v>5253</v>
      </c>
      <c r="H13" s="7">
        <v>14537</v>
      </c>
      <c r="I13" s="7">
        <v>1744</v>
      </c>
      <c r="J13" s="7">
        <v>3972</v>
      </c>
      <c r="K13" s="9">
        <f t="shared" si="0"/>
        <v>60503</v>
      </c>
    </row>
    <row r="14" spans="2:11" ht="21.75" customHeight="1">
      <c r="B14" s="13" t="s">
        <v>13</v>
      </c>
      <c r="C14" s="7">
        <v>1068</v>
      </c>
      <c r="D14" s="7">
        <v>83</v>
      </c>
      <c r="E14" s="7">
        <v>2855</v>
      </c>
      <c r="F14" s="7">
        <v>7361</v>
      </c>
      <c r="G14" s="7">
        <v>2098</v>
      </c>
      <c r="H14" s="7">
        <v>7241</v>
      </c>
      <c r="I14" s="7">
        <v>1224</v>
      </c>
      <c r="J14" s="7">
        <v>2714</v>
      </c>
      <c r="K14" s="9">
        <f t="shared" si="0"/>
        <v>24644</v>
      </c>
    </row>
    <row r="15" spans="2:11" ht="21.75" customHeight="1">
      <c r="B15" s="13" t="s">
        <v>14</v>
      </c>
      <c r="C15" s="7">
        <v>326</v>
      </c>
      <c r="D15" s="7">
        <v>0</v>
      </c>
      <c r="E15" s="7">
        <v>1732</v>
      </c>
      <c r="F15" s="7">
        <v>2872</v>
      </c>
      <c r="G15" s="7">
        <v>2418</v>
      </c>
      <c r="H15" s="7">
        <v>3371</v>
      </c>
      <c r="I15" s="7">
        <v>129</v>
      </c>
      <c r="J15" s="7">
        <v>1077</v>
      </c>
      <c r="K15" s="9">
        <f t="shared" si="0"/>
        <v>11925</v>
      </c>
    </row>
    <row r="16" spans="2:11" ht="21.75" customHeight="1">
      <c r="B16" s="13" t="s">
        <v>15</v>
      </c>
      <c r="C16" s="7">
        <v>1153</v>
      </c>
      <c r="D16" s="7">
        <v>91</v>
      </c>
      <c r="E16" s="7">
        <v>4438</v>
      </c>
      <c r="F16" s="7">
        <v>8457</v>
      </c>
      <c r="G16" s="7">
        <v>2026</v>
      </c>
      <c r="H16" s="7">
        <v>8596</v>
      </c>
      <c r="I16" s="7">
        <v>948</v>
      </c>
      <c r="J16" s="7">
        <v>3968</v>
      </c>
      <c r="K16" s="9">
        <f t="shared" si="0"/>
        <v>29677</v>
      </c>
    </row>
    <row r="17" spans="2:11" ht="21.75" customHeight="1">
      <c r="B17" s="13" t="s">
        <v>16</v>
      </c>
      <c r="C17" s="7">
        <v>2329</v>
      </c>
      <c r="D17" s="7">
        <v>90</v>
      </c>
      <c r="E17" s="7">
        <v>3153</v>
      </c>
      <c r="F17" s="7">
        <v>6414</v>
      </c>
      <c r="G17" s="7">
        <v>1510</v>
      </c>
      <c r="H17" s="7">
        <v>8082</v>
      </c>
      <c r="I17" s="7">
        <v>1465</v>
      </c>
      <c r="J17" s="7">
        <v>1839</v>
      </c>
      <c r="K17" s="9">
        <f t="shared" si="0"/>
        <v>24882</v>
      </c>
    </row>
    <row r="18" spans="2:11" ht="21.75" customHeight="1">
      <c r="B18" s="13" t="s">
        <v>17</v>
      </c>
      <c r="C18" s="7">
        <v>9647</v>
      </c>
      <c r="D18" s="7">
        <v>234</v>
      </c>
      <c r="E18" s="7">
        <v>25384</v>
      </c>
      <c r="F18" s="7">
        <v>25250</v>
      </c>
      <c r="G18" s="7">
        <v>6652</v>
      </c>
      <c r="H18" s="7">
        <v>15146</v>
      </c>
      <c r="I18" s="7">
        <v>2999</v>
      </c>
      <c r="J18" s="7">
        <v>4400</v>
      </c>
      <c r="K18" s="9">
        <f t="shared" si="0"/>
        <v>89712</v>
      </c>
    </row>
    <row r="19" spans="2:11" ht="21.75" customHeight="1">
      <c r="B19" s="13" t="s">
        <v>9</v>
      </c>
      <c r="C19" s="7">
        <v>326427</v>
      </c>
      <c r="D19" s="7">
        <v>7260</v>
      </c>
      <c r="E19" s="7">
        <v>135536</v>
      </c>
      <c r="F19" s="7">
        <v>33640</v>
      </c>
      <c r="G19" s="7">
        <v>19290</v>
      </c>
      <c r="H19" s="7">
        <v>105838</v>
      </c>
      <c r="I19" s="7">
        <v>10281</v>
      </c>
      <c r="J19" s="7">
        <v>26957</v>
      </c>
      <c r="K19" s="9">
        <f t="shared" si="0"/>
        <v>665229</v>
      </c>
    </row>
    <row r="20" spans="2:11" ht="21.75" customHeight="1">
      <c r="B20" s="13" t="s">
        <v>18</v>
      </c>
      <c r="C20" s="7">
        <v>1859</v>
      </c>
      <c r="D20" s="7">
        <v>283</v>
      </c>
      <c r="E20" s="7">
        <v>10246</v>
      </c>
      <c r="F20" s="7">
        <v>17054</v>
      </c>
      <c r="G20" s="7">
        <v>3005</v>
      </c>
      <c r="H20" s="7">
        <v>10486</v>
      </c>
      <c r="I20" s="7">
        <v>1878</v>
      </c>
      <c r="J20" s="7">
        <v>2909</v>
      </c>
      <c r="K20" s="9">
        <f t="shared" si="0"/>
        <v>47720</v>
      </c>
    </row>
    <row r="21" spans="2:11" ht="21.75" customHeight="1">
      <c r="B21" s="13" t="s">
        <v>19</v>
      </c>
      <c r="C21" s="7">
        <v>300</v>
      </c>
      <c r="D21" s="7">
        <v>62</v>
      </c>
      <c r="E21" s="7">
        <v>4740</v>
      </c>
      <c r="F21" s="7">
        <v>6735</v>
      </c>
      <c r="G21" s="7">
        <v>2137</v>
      </c>
      <c r="H21" s="7">
        <v>6431</v>
      </c>
      <c r="I21" s="7">
        <v>1702</v>
      </c>
      <c r="J21" s="7">
        <v>2809</v>
      </c>
      <c r="K21" s="9">
        <f t="shared" si="0"/>
        <v>24916</v>
      </c>
    </row>
    <row r="22" spans="2:11" ht="21.75" customHeight="1">
      <c r="B22" s="13" t="s">
        <v>20</v>
      </c>
      <c r="C22" s="7">
        <v>3737</v>
      </c>
      <c r="D22" s="7">
        <v>154</v>
      </c>
      <c r="E22" s="7">
        <v>6619</v>
      </c>
      <c r="F22" s="7">
        <v>8361</v>
      </c>
      <c r="G22" s="7">
        <v>1031</v>
      </c>
      <c r="H22" s="7">
        <v>16095</v>
      </c>
      <c r="I22" s="7">
        <v>1973</v>
      </c>
      <c r="J22" s="7">
        <v>3905</v>
      </c>
      <c r="K22" s="9">
        <f t="shared" si="0"/>
        <v>41875</v>
      </c>
    </row>
    <row r="23" spans="2:11" ht="21.75" customHeight="1">
      <c r="B23" s="13" t="s">
        <v>21</v>
      </c>
      <c r="C23" s="7">
        <v>1721</v>
      </c>
      <c r="D23" s="7">
        <v>70</v>
      </c>
      <c r="E23" s="7">
        <v>4686</v>
      </c>
      <c r="F23" s="7">
        <v>7146</v>
      </c>
      <c r="G23" s="7">
        <v>3549</v>
      </c>
      <c r="H23" s="7">
        <v>9402</v>
      </c>
      <c r="I23" s="7">
        <v>1632</v>
      </c>
      <c r="J23" s="7">
        <v>1799</v>
      </c>
      <c r="K23" s="9">
        <f t="shared" si="0"/>
        <v>30005</v>
      </c>
    </row>
    <row r="24" spans="2:11" ht="21.75" customHeight="1">
      <c r="B24" s="13" t="s">
        <v>22</v>
      </c>
      <c r="C24" s="7">
        <v>5816</v>
      </c>
      <c r="D24" s="7">
        <v>136</v>
      </c>
      <c r="E24" s="7">
        <v>9969</v>
      </c>
      <c r="F24" s="7">
        <v>18226</v>
      </c>
      <c r="G24" s="7">
        <v>1046</v>
      </c>
      <c r="H24" s="7">
        <v>10586</v>
      </c>
      <c r="I24" s="7">
        <v>4074</v>
      </c>
      <c r="J24" s="7">
        <v>7393</v>
      </c>
      <c r="K24" s="9">
        <f t="shared" si="0"/>
        <v>57246</v>
      </c>
    </row>
    <row r="25" spans="2:11" ht="21.75" customHeight="1">
      <c r="B25" s="13" t="s">
        <v>29</v>
      </c>
      <c r="C25" s="7">
        <v>3886</v>
      </c>
      <c r="D25" s="7">
        <v>71</v>
      </c>
      <c r="E25" s="7">
        <v>6008</v>
      </c>
      <c r="F25" s="7">
        <v>12333</v>
      </c>
      <c r="G25" s="7">
        <v>3406</v>
      </c>
      <c r="H25" s="7">
        <v>12815</v>
      </c>
      <c r="I25" s="7">
        <v>850</v>
      </c>
      <c r="J25" s="7">
        <v>5503</v>
      </c>
      <c r="K25" s="9">
        <f t="shared" si="0"/>
        <v>44872</v>
      </c>
    </row>
    <row r="26" spans="2:11" ht="21.75" customHeight="1">
      <c r="B26" s="13" t="s">
        <v>23</v>
      </c>
      <c r="C26" s="7">
        <v>611</v>
      </c>
      <c r="D26" s="7">
        <v>14</v>
      </c>
      <c r="E26" s="7">
        <v>5378</v>
      </c>
      <c r="F26" s="7">
        <v>13010</v>
      </c>
      <c r="G26" s="7">
        <v>2168</v>
      </c>
      <c r="H26" s="7">
        <v>10985</v>
      </c>
      <c r="I26" s="7">
        <v>1768</v>
      </c>
      <c r="J26" s="7">
        <v>3257</v>
      </c>
      <c r="K26" s="9">
        <f t="shared" si="0"/>
        <v>37191</v>
      </c>
    </row>
    <row r="27" spans="2:11" ht="21.75" customHeight="1">
      <c r="B27" s="13" t="s">
        <v>24</v>
      </c>
      <c r="C27" s="7">
        <v>1785</v>
      </c>
      <c r="D27" s="7">
        <v>30</v>
      </c>
      <c r="E27" s="7">
        <v>5521</v>
      </c>
      <c r="F27" s="7">
        <v>13368</v>
      </c>
      <c r="G27" s="7">
        <v>3937</v>
      </c>
      <c r="H27" s="7">
        <v>9062</v>
      </c>
      <c r="I27" s="7">
        <v>1982</v>
      </c>
      <c r="J27" s="7">
        <v>2632</v>
      </c>
      <c r="K27" s="9">
        <f t="shared" si="0"/>
        <v>38317</v>
      </c>
    </row>
    <row r="28" spans="2:11" ht="21.75" customHeight="1">
      <c r="B28" s="13" t="s">
        <v>25</v>
      </c>
      <c r="C28" s="7">
        <v>430</v>
      </c>
      <c r="D28" s="7">
        <v>23</v>
      </c>
      <c r="E28" s="7">
        <v>1900</v>
      </c>
      <c r="F28" s="7">
        <v>6458</v>
      </c>
      <c r="G28" s="7">
        <v>2784</v>
      </c>
      <c r="H28" s="7">
        <v>4761</v>
      </c>
      <c r="I28" s="7">
        <v>1352</v>
      </c>
      <c r="J28" s="7">
        <v>1843</v>
      </c>
      <c r="K28" s="9">
        <f t="shared" si="0"/>
        <v>19551</v>
      </c>
    </row>
    <row r="29" spans="2:11" ht="21.75" customHeight="1">
      <c r="B29" s="5" t="s">
        <v>27</v>
      </c>
      <c r="C29" s="8">
        <f>SUM(C10:C28)-C19</f>
        <v>68245</v>
      </c>
      <c r="D29" s="8">
        <f aca="true" t="shared" si="1" ref="D29:K29">SUM(D10:D28)-D19</f>
        <v>2900</v>
      </c>
      <c r="E29" s="8">
        <f t="shared" si="1"/>
        <v>142940</v>
      </c>
      <c r="F29" s="8">
        <f t="shared" si="1"/>
        <v>227527</v>
      </c>
      <c r="G29" s="8">
        <f t="shared" si="1"/>
        <v>64645</v>
      </c>
      <c r="H29" s="8">
        <f t="shared" si="1"/>
        <v>218642</v>
      </c>
      <c r="I29" s="8">
        <f t="shared" si="1"/>
        <v>35241</v>
      </c>
      <c r="J29" s="8">
        <f t="shared" si="1"/>
        <v>70627</v>
      </c>
      <c r="K29" s="8">
        <f t="shared" si="1"/>
        <v>830767</v>
      </c>
    </row>
    <row r="30" spans="2:11" ht="21.75" customHeight="1">
      <c r="B30" s="5" t="s">
        <v>26</v>
      </c>
      <c r="C30" s="8">
        <f>SUM(C10:C28)</f>
        <v>394672</v>
      </c>
      <c r="D30" s="8">
        <f aca="true" t="shared" si="2" ref="D30:K30">SUM(D10:D28)</f>
        <v>10160</v>
      </c>
      <c r="E30" s="8">
        <f t="shared" si="2"/>
        <v>278476</v>
      </c>
      <c r="F30" s="8">
        <f t="shared" si="2"/>
        <v>261167</v>
      </c>
      <c r="G30" s="8">
        <f t="shared" si="2"/>
        <v>83935</v>
      </c>
      <c r="H30" s="8">
        <f t="shared" si="2"/>
        <v>324480</v>
      </c>
      <c r="I30" s="8">
        <f t="shared" si="2"/>
        <v>45522</v>
      </c>
      <c r="J30" s="8">
        <f t="shared" si="2"/>
        <v>97584</v>
      </c>
      <c r="K30" s="8">
        <f t="shared" si="2"/>
        <v>1495996</v>
      </c>
    </row>
    <row r="31" spans="2:11" ht="15" customHeight="1">
      <c r="B31" s="2" t="s">
        <v>48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47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0.04522381172127365</v>
      </c>
      <c r="D36" s="4">
        <f aca="true" t="shared" si="3" ref="D36:K36">+D10/$K10</f>
        <v>0.003362120113389149</v>
      </c>
      <c r="E36" s="4">
        <f t="shared" si="3"/>
        <v>0.1453952139231327</v>
      </c>
      <c r="F36" s="4">
        <f t="shared" si="3"/>
        <v>0.26198167314918586</v>
      </c>
      <c r="G36" s="4">
        <f t="shared" si="3"/>
        <v>0.06378139626870591</v>
      </c>
      <c r="H36" s="4">
        <f t="shared" si="3"/>
        <v>0.29003230272265806</v>
      </c>
      <c r="I36" s="4">
        <f t="shared" si="3"/>
        <v>0.08309710593974554</v>
      </c>
      <c r="J36" s="4">
        <f t="shared" si="3"/>
        <v>0.10712637616190916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0.13961811892245254</v>
      </c>
      <c r="D37" s="4">
        <f t="shared" si="4"/>
        <v>0.005965189442431836</v>
      </c>
      <c r="E37" s="4">
        <f t="shared" si="4"/>
        <v>0.16063519734154114</v>
      </c>
      <c r="F37" s="4">
        <f t="shared" si="4"/>
        <v>0.18666412442459074</v>
      </c>
      <c r="G37" s="4">
        <f t="shared" si="4"/>
        <v>0.0965434587203443</v>
      </c>
      <c r="H37" s="4">
        <f t="shared" si="4"/>
        <v>0.30161523166180915</v>
      </c>
      <c r="I37" s="4">
        <f t="shared" si="4"/>
        <v>0.02631220548579522</v>
      </c>
      <c r="J37" s="4">
        <f t="shared" si="4"/>
        <v>0.08264647400103506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0.047978006385242994</v>
      </c>
      <c r="D38" s="4">
        <f t="shared" si="4"/>
        <v>0.000857277994560719</v>
      </c>
      <c r="E38" s="4">
        <f t="shared" si="4"/>
        <v>0.14724488589334278</v>
      </c>
      <c r="F38" s="4">
        <f t="shared" si="4"/>
        <v>0.41356272910015374</v>
      </c>
      <c r="G38" s="4">
        <f t="shared" si="4"/>
        <v>0.05817665838949982</v>
      </c>
      <c r="H38" s="4">
        <f t="shared" si="4"/>
        <v>0.20341137519214852</v>
      </c>
      <c r="I38" s="4">
        <f t="shared" si="4"/>
        <v>0.06414804304126759</v>
      </c>
      <c r="J38" s="4">
        <f t="shared" si="4"/>
        <v>0.06462102400378385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0.08186370923755847</v>
      </c>
      <c r="D39" s="4">
        <f t="shared" si="4"/>
        <v>0.0055038593127613505</v>
      </c>
      <c r="E39" s="4">
        <f t="shared" si="4"/>
        <v>0.18894930829876205</v>
      </c>
      <c r="F39" s="4">
        <f t="shared" si="4"/>
        <v>0.30211725038427845</v>
      </c>
      <c r="G39" s="4">
        <f t="shared" si="4"/>
        <v>0.08682214105085698</v>
      </c>
      <c r="H39" s="4">
        <f t="shared" si="4"/>
        <v>0.24026907756640167</v>
      </c>
      <c r="I39" s="4">
        <f t="shared" si="4"/>
        <v>0.028825016941308696</v>
      </c>
      <c r="J39" s="4">
        <f t="shared" si="4"/>
        <v>0.06564963720807232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0.043337120597305635</v>
      </c>
      <c r="D40" s="4">
        <f t="shared" si="4"/>
        <v>0.0033679597467943514</v>
      </c>
      <c r="E40" s="4">
        <f t="shared" si="4"/>
        <v>0.11584969972407076</v>
      </c>
      <c r="F40" s="4">
        <f t="shared" si="4"/>
        <v>0.2986933939295569</v>
      </c>
      <c r="G40" s="4">
        <f t="shared" si="4"/>
        <v>0.0851322837201753</v>
      </c>
      <c r="H40" s="4">
        <f t="shared" si="4"/>
        <v>0.2938240545366012</v>
      </c>
      <c r="I40" s="4">
        <f t="shared" si="4"/>
        <v>0.049667261808148025</v>
      </c>
      <c r="J40" s="4">
        <f t="shared" si="4"/>
        <v>0.11012822593734783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0.027337526205450734</v>
      </c>
      <c r="D41" s="4">
        <f t="shared" si="4"/>
        <v>0</v>
      </c>
      <c r="E41" s="4">
        <f t="shared" si="4"/>
        <v>0.14524109014675052</v>
      </c>
      <c r="F41" s="4">
        <f t="shared" si="4"/>
        <v>0.24083857442348008</v>
      </c>
      <c r="G41" s="4">
        <f t="shared" si="4"/>
        <v>0.20276729559748427</v>
      </c>
      <c r="H41" s="4">
        <f t="shared" si="4"/>
        <v>0.28268343815513625</v>
      </c>
      <c r="I41" s="4">
        <f t="shared" si="4"/>
        <v>0.010817610062893081</v>
      </c>
      <c r="J41" s="4">
        <f t="shared" si="4"/>
        <v>0.09031446540880503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0.038851635947029686</v>
      </c>
      <c r="D42" s="4">
        <f t="shared" si="4"/>
        <v>0.003066347676651953</v>
      </c>
      <c r="E42" s="4">
        <f t="shared" si="4"/>
        <v>0.1495434174613337</v>
      </c>
      <c r="F42" s="4">
        <f t="shared" si="4"/>
        <v>0.28496815715874246</v>
      </c>
      <c r="G42" s="4">
        <f t="shared" si="4"/>
        <v>0.06826835596589952</v>
      </c>
      <c r="H42" s="4">
        <f t="shared" si="4"/>
        <v>0.28965191899450754</v>
      </c>
      <c r="I42" s="4">
        <f t="shared" si="4"/>
        <v>0.031943929642484076</v>
      </c>
      <c r="J42" s="4">
        <f t="shared" si="4"/>
        <v>0.1337062371533511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0.09360180049835222</v>
      </c>
      <c r="D43" s="4">
        <f t="shared" si="4"/>
        <v>0.003617072582589824</v>
      </c>
      <c r="E43" s="4">
        <f t="shared" si="4"/>
        <v>0.12671810947673018</v>
      </c>
      <c r="F43" s="4">
        <f t="shared" si="4"/>
        <v>0.25777670605256814</v>
      </c>
      <c r="G43" s="4">
        <f t="shared" si="4"/>
        <v>0.06068643999678482</v>
      </c>
      <c r="H43" s="4">
        <f t="shared" si="4"/>
        <v>0.3248131179165662</v>
      </c>
      <c r="I43" s="4">
        <f t="shared" si="4"/>
        <v>0.05887790370548991</v>
      </c>
      <c r="J43" s="4">
        <f t="shared" si="4"/>
        <v>0.07390884977091873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0.10753299447119671</v>
      </c>
      <c r="D44" s="4">
        <f t="shared" si="4"/>
        <v>0.002608346709470305</v>
      </c>
      <c r="E44" s="4">
        <f t="shared" si="4"/>
        <v>0.2829498840734796</v>
      </c>
      <c r="F44" s="4">
        <f t="shared" si="4"/>
        <v>0.2814562154449795</v>
      </c>
      <c r="G44" s="4">
        <f t="shared" si="4"/>
        <v>0.07414838594613876</v>
      </c>
      <c r="H44" s="4">
        <f t="shared" si="4"/>
        <v>0.1688291421437489</v>
      </c>
      <c r="I44" s="4">
        <f t="shared" si="4"/>
        <v>0.03342919564829677</v>
      </c>
      <c r="J44" s="4">
        <f t="shared" si="4"/>
        <v>0.049045835562689495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0.49069869172871294</v>
      </c>
      <c r="D45" s="4">
        <f t="shared" si="4"/>
        <v>0.010913535038310116</v>
      </c>
      <c r="E45" s="4">
        <f t="shared" si="4"/>
        <v>0.20374337258297517</v>
      </c>
      <c r="F45" s="4">
        <f t="shared" si="4"/>
        <v>0.050569052160985166</v>
      </c>
      <c r="G45" s="4">
        <f t="shared" si="4"/>
        <v>0.028997533180303323</v>
      </c>
      <c r="H45" s="4">
        <f t="shared" si="4"/>
        <v>0.15910009936427907</v>
      </c>
      <c r="I45" s="4">
        <f t="shared" si="4"/>
        <v>0.015454828337309408</v>
      </c>
      <c r="J45" s="4">
        <f t="shared" si="4"/>
        <v>0.04052288760712477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0.038956412405699914</v>
      </c>
      <c r="D46" s="4">
        <f t="shared" si="4"/>
        <v>0.005930427493713327</v>
      </c>
      <c r="E46" s="4">
        <f t="shared" si="4"/>
        <v>0.2147108130762783</v>
      </c>
      <c r="F46" s="4">
        <f t="shared" si="4"/>
        <v>0.3573763621123219</v>
      </c>
      <c r="G46" s="4">
        <f t="shared" si="4"/>
        <v>0.06297150041911148</v>
      </c>
      <c r="H46" s="4">
        <f t="shared" si="4"/>
        <v>0.21974015088013413</v>
      </c>
      <c r="I46" s="4">
        <f t="shared" si="4"/>
        <v>0.03935456831517183</v>
      </c>
      <c r="J46" s="4">
        <f t="shared" si="4"/>
        <v>0.060959765297569156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0.01204045593193129</v>
      </c>
      <c r="D47" s="4">
        <f t="shared" si="4"/>
        <v>0.0024883608925991333</v>
      </c>
      <c r="E47" s="4">
        <f t="shared" si="4"/>
        <v>0.19023920372451436</v>
      </c>
      <c r="F47" s="4">
        <f t="shared" si="4"/>
        <v>0.27030823567185747</v>
      </c>
      <c r="G47" s="4">
        <f t="shared" si="4"/>
        <v>0.08576818108845721</v>
      </c>
      <c r="H47" s="4">
        <f t="shared" si="4"/>
        <v>0.2581072403275004</v>
      </c>
      <c r="I47" s="4">
        <f t="shared" si="4"/>
        <v>0.06830951998715684</v>
      </c>
      <c r="J47" s="4">
        <f t="shared" si="4"/>
        <v>0.1127388023759833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0.08924179104477611</v>
      </c>
      <c r="D48" s="4">
        <f t="shared" si="4"/>
        <v>0.0036776119402985074</v>
      </c>
      <c r="E48" s="4">
        <f t="shared" si="4"/>
        <v>0.15806567164179106</v>
      </c>
      <c r="F48" s="4">
        <f t="shared" si="4"/>
        <v>0.19966567164179105</v>
      </c>
      <c r="G48" s="4">
        <f t="shared" si="4"/>
        <v>0.02462089552238806</v>
      </c>
      <c r="H48" s="4">
        <f t="shared" si="4"/>
        <v>0.3843582089552239</v>
      </c>
      <c r="I48" s="4">
        <f t="shared" si="4"/>
        <v>0.04711641791044776</v>
      </c>
      <c r="J48" s="4">
        <f t="shared" si="4"/>
        <v>0.09325373134328359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0.05735710714880853</v>
      </c>
      <c r="D49" s="4">
        <f t="shared" si="4"/>
        <v>0.0023329445092484585</v>
      </c>
      <c r="E49" s="4">
        <f t="shared" si="4"/>
        <v>0.15617397100483252</v>
      </c>
      <c r="F49" s="4">
        <f t="shared" si="4"/>
        <v>0.23816030661556406</v>
      </c>
      <c r="G49" s="4">
        <f t="shared" si="4"/>
        <v>0.11828028661889685</v>
      </c>
      <c r="H49" s="4">
        <f t="shared" si="4"/>
        <v>0.3133477753707715</v>
      </c>
      <c r="I49" s="4">
        <f t="shared" si="4"/>
        <v>0.054390934844192634</v>
      </c>
      <c r="J49" s="4">
        <f t="shared" si="4"/>
        <v>0.059956673887685386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0.1015966181043217</v>
      </c>
      <c r="D50" s="4">
        <f t="shared" si="4"/>
        <v>0.002375711840128568</v>
      </c>
      <c r="E50" s="4">
        <f t="shared" si="4"/>
        <v>0.17414317157530657</v>
      </c>
      <c r="F50" s="4">
        <f t="shared" si="4"/>
        <v>0.3183803235160535</v>
      </c>
      <c r="G50" s="4">
        <f t="shared" si="4"/>
        <v>0.01827201900569472</v>
      </c>
      <c r="H50" s="4">
        <f t="shared" si="4"/>
        <v>0.18492121720294868</v>
      </c>
      <c r="I50" s="4">
        <f t="shared" si="4"/>
        <v>0.07116654438738078</v>
      </c>
      <c r="J50" s="4">
        <f t="shared" si="4"/>
        <v>0.12914439436816547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0.08660188981993225</v>
      </c>
      <c r="D51" s="4">
        <f t="shared" si="4"/>
        <v>0.0015822784810126582</v>
      </c>
      <c r="E51" s="4">
        <f t="shared" si="4"/>
        <v>0.13389195935104298</v>
      </c>
      <c r="F51" s="4">
        <f t="shared" si="4"/>
        <v>0.27484845783562134</v>
      </c>
      <c r="G51" s="4">
        <f t="shared" si="4"/>
        <v>0.07590479586379034</v>
      </c>
      <c r="H51" s="4">
        <f t="shared" si="4"/>
        <v>0.2855901230165805</v>
      </c>
      <c r="I51" s="4">
        <f t="shared" si="4"/>
        <v>0.01894277054733464</v>
      </c>
      <c r="J51" s="4">
        <f t="shared" si="4"/>
        <v>0.12263772508468533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0.016428705869699658</v>
      </c>
      <c r="D52" s="4">
        <f t="shared" si="4"/>
        <v>0.0003764351590438547</v>
      </c>
      <c r="E52" s="4">
        <f t="shared" si="4"/>
        <v>0.14460487752413217</v>
      </c>
      <c r="F52" s="4">
        <f t="shared" si="4"/>
        <v>0.34981581565432496</v>
      </c>
      <c r="G52" s="4">
        <f t="shared" si="4"/>
        <v>0.0582936732005055</v>
      </c>
      <c r="H52" s="4">
        <f t="shared" si="4"/>
        <v>0.295367158721196</v>
      </c>
      <c r="I52" s="4">
        <f t="shared" si="4"/>
        <v>0.04753838294210965</v>
      </c>
      <c r="J52" s="4">
        <f t="shared" si="4"/>
        <v>0.08757495092898819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0.04658506668058564</v>
      </c>
      <c r="D53" s="4">
        <f t="shared" si="5"/>
        <v>0.0007829422971526998</v>
      </c>
      <c r="E53" s="4">
        <f t="shared" si="5"/>
        <v>0.14408748075266853</v>
      </c>
      <c r="F53" s="4">
        <f t="shared" si="5"/>
        <v>0.34887908761124303</v>
      </c>
      <c r="G53" s="4">
        <f t="shared" si="5"/>
        <v>0.10274812746300598</v>
      </c>
      <c r="H53" s="4">
        <f t="shared" si="5"/>
        <v>0.23650076989325886</v>
      </c>
      <c r="I53" s="4">
        <f t="shared" si="5"/>
        <v>0.051726387765221704</v>
      </c>
      <c r="J53" s="4">
        <f t="shared" si="5"/>
        <v>0.06869013753686354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0.021993759909979028</v>
      </c>
      <c r="D54" s="4">
        <f t="shared" si="5"/>
        <v>0.001176410413789576</v>
      </c>
      <c r="E54" s="4">
        <f t="shared" si="5"/>
        <v>0.09718172983479106</v>
      </c>
      <c r="F54" s="4">
        <f t="shared" si="5"/>
        <v>0.3303155848805688</v>
      </c>
      <c r="G54" s="4">
        <f t="shared" si="5"/>
        <v>0.14239680834739912</v>
      </c>
      <c r="H54" s="4">
        <f t="shared" si="5"/>
        <v>0.24351695565444223</v>
      </c>
      <c r="I54" s="4">
        <f t="shared" si="5"/>
        <v>0.0691524730192829</v>
      </c>
      <c r="J54" s="4">
        <f t="shared" si="5"/>
        <v>0.09426627793974733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0.08214697983911252</v>
      </c>
      <c r="D55" s="6">
        <f t="shared" si="5"/>
        <v>0.0034907501140512324</v>
      </c>
      <c r="E55" s="6">
        <f t="shared" si="5"/>
        <v>0.17205786941464934</v>
      </c>
      <c r="F55" s="6">
        <f t="shared" si="5"/>
        <v>0.2738758279999085</v>
      </c>
      <c r="G55" s="6">
        <f t="shared" si="5"/>
        <v>0.07781363486994548</v>
      </c>
      <c r="H55" s="6">
        <f t="shared" si="5"/>
        <v>0.2631808918746171</v>
      </c>
      <c r="I55" s="6">
        <f t="shared" si="5"/>
        <v>0.04241983612733775</v>
      </c>
      <c r="J55" s="6">
        <f t="shared" si="5"/>
        <v>0.08501420976037806</v>
      </c>
      <c r="K55" s="6">
        <f>SUM(C55:J55)</f>
        <v>1.0000000000000002</v>
      </c>
    </row>
    <row r="56" spans="2:11" ht="21.75" customHeight="1">
      <c r="B56" s="5" t="s">
        <v>26</v>
      </c>
      <c r="C56" s="6">
        <f t="shared" si="5"/>
        <v>0.263818887216276</v>
      </c>
      <c r="D56" s="6">
        <f t="shared" si="5"/>
        <v>0.006791462009256709</v>
      </c>
      <c r="E56" s="6">
        <f t="shared" si="5"/>
        <v>0.18614755654426884</v>
      </c>
      <c r="F56" s="6">
        <f t="shared" si="5"/>
        <v>0.1745773384420814</v>
      </c>
      <c r="G56" s="6">
        <f t="shared" si="5"/>
        <v>0.0561064334396616</v>
      </c>
      <c r="H56" s="6">
        <f t="shared" si="5"/>
        <v>0.21689897566571034</v>
      </c>
      <c r="I56" s="6">
        <f t="shared" si="5"/>
        <v>0.030429225746592906</v>
      </c>
      <c r="J56" s="6">
        <f t="shared" si="5"/>
        <v>0.06523012093615224</v>
      </c>
      <c r="K56" s="6">
        <f>SUM(C56:J56)</f>
        <v>1</v>
      </c>
    </row>
    <row r="57" spans="2:11" ht="15" customHeight="1">
      <c r="B57" s="2" t="s">
        <v>48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K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49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</row>
    <row r="10" spans="2:11" ht="21.75" customHeight="1">
      <c r="B10" s="13" t="s">
        <v>10</v>
      </c>
      <c r="C10" s="7">
        <v>1272</v>
      </c>
      <c r="D10" s="7">
        <v>53</v>
      </c>
      <c r="E10" s="7">
        <v>5032</v>
      </c>
      <c r="F10" s="7">
        <v>9555</v>
      </c>
      <c r="G10" s="7">
        <v>1438</v>
      </c>
      <c r="H10" s="7">
        <v>8724</v>
      </c>
      <c r="I10" s="7">
        <v>2204</v>
      </c>
      <c r="J10" s="7">
        <v>3075</v>
      </c>
      <c r="K10" s="9">
        <f>SUM(C10:J10)</f>
        <v>31353</v>
      </c>
    </row>
    <row r="11" spans="2:11" ht="21.75" customHeight="1">
      <c r="B11" s="13" t="s">
        <v>11</v>
      </c>
      <c r="C11" s="7">
        <v>28951</v>
      </c>
      <c r="D11" s="7">
        <v>985</v>
      </c>
      <c r="E11" s="7">
        <v>29675</v>
      </c>
      <c r="F11" s="7">
        <v>35357</v>
      </c>
      <c r="G11" s="7">
        <v>17289</v>
      </c>
      <c r="H11" s="7">
        <v>51763</v>
      </c>
      <c r="I11" s="7">
        <v>4502</v>
      </c>
      <c r="J11" s="7">
        <v>15933</v>
      </c>
      <c r="K11" s="9">
        <f aca="true" t="shared" si="0" ref="K11:K28">SUM(C11:J11)</f>
        <v>184455</v>
      </c>
    </row>
    <row r="12" spans="2:11" ht="21.75" customHeight="1">
      <c r="B12" s="13" t="s">
        <v>28</v>
      </c>
      <c r="C12" s="7">
        <v>1568</v>
      </c>
      <c r="D12" s="7">
        <v>56</v>
      </c>
      <c r="E12" s="7">
        <v>4609</v>
      </c>
      <c r="F12" s="7">
        <v>12924</v>
      </c>
      <c r="G12" s="7">
        <v>2256</v>
      </c>
      <c r="H12" s="7">
        <v>8391</v>
      </c>
      <c r="I12" s="7">
        <v>1716</v>
      </c>
      <c r="J12" s="7">
        <v>1598</v>
      </c>
      <c r="K12" s="9">
        <f t="shared" si="0"/>
        <v>33118</v>
      </c>
    </row>
    <row r="13" spans="2:11" ht="21.75" customHeight="1">
      <c r="B13" s="13" t="s">
        <v>12</v>
      </c>
      <c r="C13" s="7">
        <v>3538</v>
      </c>
      <c r="D13" s="7">
        <v>140</v>
      </c>
      <c r="E13" s="7">
        <v>11477</v>
      </c>
      <c r="F13" s="7">
        <v>17256</v>
      </c>
      <c r="G13" s="7">
        <v>5608</v>
      </c>
      <c r="H13" s="7">
        <v>12064</v>
      </c>
      <c r="I13" s="7">
        <v>1821</v>
      </c>
      <c r="J13" s="7">
        <v>5177</v>
      </c>
      <c r="K13" s="9">
        <f t="shared" si="0"/>
        <v>57081</v>
      </c>
    </row>
    <row r="14" spans="2:11" ht="21.75" customHeight="1">
      <c r="B14" s="13" t="s">
        <v>13</v>
      </c>
      <c r="C14" s="7">
        <v>557</v>
      </c>
      <c r="D14" s="7">
        <v>0</v>
      </c>
      <c r="E14" s="7">
        <v>3764</v>
      </c>
      <c r="F14" s="7">
        <v>6905</v>
      </c>
      <c r="G14" s="7">
        <v>2075</v>
      </c>
      <c r="H14" s="7">
        <v>7683</v>
      </c>
      <c r="I14" s="7">
        <v>1176</v>
      </c>
      <c r="J14" s="7">
        <v>1941</v>
      </c>
      <c r="K14" s="9">
        <f t="shared" si="0"/>
        <v>24101</v>
      </c>
    </row>
    <row r="15" spans="2:11" ht="21.75" customHeight="1">
      <c r="B15" s="13" t="s">
        <v>14</v>
      </c>
      <c r="C15" s="7">
        <v>226</v>
      </c>
      <c r="D15" s="7">
        <v>27</v>
      </c>
      <c r="E15" s="7">
        <v>2535</v>
      </c>
      <c r="F15" s="7">
        <v>3586</v>
      </c>
      <c r="G15" s="7">
        <v>2161</v>
      </c>
      <c r="H15" s="7">
        <v>2872</v>
      </c>
      <c r="I15" s="7">
        <v>23</v>
      </c>
      <c r="J15" s="7">
        <v>1284</v>
      </c>
      <c r="K15" s="9">
        <f t="shared" si="0"/>
        <v>12714</v>
      </c>
    </row>
    <row r="16" spans="2:11" ht="21.75" customHeight="1">
      <c r="B16" s="13" t="s">
        <v>15</v>
      </c>
      <c r="C16" s="7">
        <v>1265</v>
      </c>
      <c r="D16" s="7">
        <v>47</v>
      </c>
      <c r="E16" s="7">
        <v>4636</v>
      </c>
      <c r="F16" s="7">
        <v>9113</v>
      </c>
      <c r="G16" s="7">
        <v>3012</v>
      </c>
      <c r="H16" s="7">
        <v>8313</v>
      </c>
      <c r="I16" s="7">
        <v>827</v>
      </c>
      <c r="J16" s="7">
        <v>3279</v>
      </c>
      <c r="K16" s="9">
        <f t="shared" si="0"/>
        <v>30492</v>
      </c>
    </row>
    <row r="17" spans="2:11" ht="21.75" customHeight="1">
      <c r="B17" s="13" t="s">
        <v>16</v>
      </c>
      <c r="C17" s="7">
        <v>2223</v>
      </c>
      <c r="D17" s="7">
        <v>37</v>
      </c>
      <c r="E17" s="7">
        <v>2778</v>
      </c>
      <c r="F17" s="7">
        <v>5786</v>
      </c>
      <c r="G17" s="7">
        <v>2021</v>
      </c>
      <c r="H17" s="7">
        <v>7984</v>
      </c>
      <c r="I17" s="7">
        <v>1291</v>
      </c>
      <c r="J17" s="7">
        <v>1492</v>
      </c>
      <c r="K17" s="9">
        <f t="shared" si="0"/>
        <v>23612</v>
      </c>
    </row>
    <row r="18" spans="2:11" ht="21.75" customHeight="1">
      <c r="B18" s="13" t="s">
        <v>17</v>
      </c>
      <c r="C18" s="7">
        <v>8508</v>
      </c>
      <c r="D18" s="7">
        <v>473</v>
      </c>
      <c r="E18" s="7">
        <v>26255</v>
      </c>
      <c r="F18" s="7">
        <v>23622</v>
      </c>
      <c r="G18" s="7">
        <v>6413</v>
      </c>
      <c r="H18" s="7">
        <v>16514</v>
      </c>
      <c r="I18" s="7">
        <v>2511</v>
      </c>
      <c r="J18" s="7">
        <v>5107</v>
      </c>
      <c r="K18" s="9">
        <f t="shared" si="0"/>
        <v>89403</v>
      </c>
    </row>
    <row r="19" spans="2:11" ht="21.75" customHeight="1">
      <c r="B19" s="13" t="s">
        <v>9</v>
      </c>
      <c r="C19" s="7">
        <v>307176</v>
      </c>
      <c r="D19" s="7">
        <v>7893</v>
      </c>
      <c r="E19" s="7">
        <v>151224</v>
      </c>
      <c r="F19" s="7">
        <v>33104</v>
      </c>
      <c r="G19" s="7">
        <v>18024</v>
      </c>
      <c r="H19" s="7">
        <v>111560</v>
      </c>
      <c r="I19" s="7">
        <v>10240</v>
      </c>
      <c r="J19" s="7">
        <v>24100</v>
      </c>
      <c r="K19" s="9">
        <f t="shared" si="0"/>
        <v>663321</v>
      </c>
    </row>
    <row r="20" spans="2:11" ht="21.75" customHeight="1">
      <c r="B20" s="13" t="s">
        <v>18</v>
      </c>
      <c r="C20" s="7">
        <v>2151</v>
      </c>
      <c r="D20" s="7">
        <v>68</v>
      </c>
      <c r="E20" s="7">
        <v>11263</v>
      </c>
      <c r="F20" s="7">
        <v>15649</v>
      </c>
      <c r="G20" s="7">
        <v>3744</v>
      </c>
      <c r="H20" s="7">
        <v>11336</v>
      </c>
      <c r="I20" s="7">
        <v>1448</v>
      </c>
      <c r="J20" s="7">
        <v>3901</v>
      </c>
      <c r="K20" s="9">
        <f t="shared" si="0"/>
        <v>49560</v>
      </c>
    </row>
    <row r="21" spans="2:11" ht="21.75" customHeight="1">
      <c r="B21" s="13" t="s">
        <v>19</v>
      </c>
      <c r="C21" s="7">
        <v>404</v>
      </c>
      <c r="D21" s="7">
        <v>79</v>
      </c>
      <c r="E21" s="7">
        <v>3802</v>
      </c>
      <c r="F21" s="7">
        <v>6274</v>
      </c>
      <c r="G21" s="7">
        <v>2988</v>
      </c>
      <c r="H21" s="7">
        <v>6968</v>
      </c>
      <c r="I21" s="7">
        <v>1477</v>
      </c>
      <c r="J21" s="7">
        <v>2130</v>
      </c>
      <c r="K21" s="9">
        <f t="shared" si="0"/>
        <v>24122</v>
      </c>
    </row>
    <row r="22" spans="2:11" ht="21.75" customHeight="1">
      <c r="B22" s="13" t="s">
        <v>20</v>
      </c>
      <c r="C22" s="7">
        <v>4292</v>
      </c>
      <c r="D22" s="7">
        <v>83</v>
      </c>
      <c r="E22" s="7">
        <v>8009</v>
      </c>
      <c r="F22" s="7">
        <v>9057</v>
      </c>
      <c r="G22" s="7">
        <v>1102</v>
      </c>
      <c r="H22" s="7">
        <v>15241</v>
      </c>
      <c r="I22" s="7">
        <v>1456</v>
      </c>
      <c r="J22" s="7">
        <v>3684</v>
      </c>
      <c r="K22" s="9">
        <f t="shared" si="0"/>
        <v>42924</v>
      </c>
    </row>
    <row r="23" spans="2:11" ht="21.75" customHeight="1">
      <c r="B23" s="13" t="s">
        <v>21</v>
      </c>
      <c r="C23" s="7">
        <v>1867</v>
      </c>
      <c r="D23" s="7">
        <v>85</v>
      </c>
      <c r="E23" s="7">
        <v>5618</v>
      </c>
      <c r="F23" s="7">
        <v>8728</v>
      </c>
      <c r="G23" s="7">
        <v>4504</v>
      </c>
      <c r="H23" s="7">
        <v>6615</v>
      </c>
      <c r="I23" s="7">
        <v>1066</v>
      </c>
      <c r="J23" s="7">
        <v>2324</v>
      </c>
      <c r="K23" s="9">
        <f t="shared" si="0"/>
        <v>30807</v>
      </c>
    </row>
    <row r="24" spans="2:11" ht="21.75" customHeight="1">
      <c r="B24" s="13" t="s">
        <v>22</v>
      </c>
      <c r="C24" s="7">
        <v>4890</v>
      </c>
      <c r="D24" s="7">
        <v>139</v>
      </c>
      <c r="E24" s="7">
        <v>10319</v>
      </c>
      <c r="F24" s="7">
        <v>18885</v>
      </c>
      <c r="G24" s="7">
        <v>1167</v>
      </c>
      <c r="H24" s="7">
        <v>10250</v>
      </c>
      <c r="I24" s="7">
        <v>5017</v>
      </c>
      <c r="J24" s="7">
        <v>5396</v>
      </c>
      <c r="K24" s="9">
        <f t="shared" si="0"/>
        <v>56063</v>
      </c>
    </row>
    <row r="25" spans="2:11" ht="21.75" customHeight="1">
      <c r="B25" s="13" t="s">
        <v>29</v>
      </c>
      <c r="C25" s="7">
        <v>4584</v>
      </c>
      <c r="D25" s="7">
        <v>263</v>
      </c>
      <c r="E25" s="7">
        <v>5990</v>
      </c>
      <c r="F25" s="7">
        <v>12627</v>
      </c>
      <c r="G25" s="7">
        <v>2911</v>
      </c>
      <c r="H25" s="7">
        <v>14636</v>
      </c>
      <c r="I25" s="7">
        <v>1125</v>
      </c>
      <c r="J25" s="7">
        <v>3545</v>
      </c>
      <c r="K25" s="9">
        <f t="shared" si="0"/>
        <v>45681</v>
      </c>
    </row>
    <row r="26" spans="2:11" ht="21.75" customHeight="1">
      <c r="B26" s="13" t="s">
        <v>23</v>
      </c>
      <c r="C26" s="7">
        <v>1014</v>
      </c>
      <c r="D26" s="7">
        <v>0</v>
      </c>
      <c r="E26" s="7">
        <v>5337</v>
      </c>
      <c r="F26" s="7">
        <v>12783</v>
      </c>
      <c r="G26" s="7">
        <v>3034</v>
      </c>
      <c r="H26" s="7">
        <v>11084</v>
      </c>
      <c r="I26" s="7">
        <v>1742</v>
      </c>
      <c r="J26" s="7">
        <v>2868</v>
      </c>
      <c r="K26" s="9">
        <f t="shared" si="0"/>
        <v>37862</v>
      </c>
    </row>
    <row r="27" spans="2:11" ht="21.75" customHeight="1">
      <c r="B27" s="13" t="s">
        <v>24</v>
      </c>
      <c r="C27" s="7">
        <v>1480</v>
      </c>
      <c r="D27" s="7">
        <v>0</v>
      </c>
      <c r="E27" s="7">
        <v>4902</v>
      </c>
      <c r="F27" s="7">
        <v>12053</v>
      </c>
      <c r="G27" s="7">
        <v>5149</v>
      </c>
      <c r="H27" s="7">
        <v>8417</v>
      </c>
      <c r="I27" s="7">
        <v>2124</v>
      </c>
      <c r="J27" s="7">
        <v>3298</v>
      </c>
      <c r="K27" s="9">
        <f t="shared" si="0"/>
        <v>37423</v>
      </c>
    </row>
    <row r="28" spans="2:11" ht="21.75" customHeight="1">
      <c r="B28" s="13" t="s">
        <v>25</v>
      </c>
      <c r="C28" s="7">
        <v>534</v>
      </c>
      <c r="D28" s="7">
        <v>0</v>
      </c>
      <c r="E28" s="7">
        <v>3267</v>
      </c>
      <c r="F28" s="7">
        <v>6102</v>
      </c>
      <c r="G28" s="7">
        <v>1945</v>
      </c>
      <c r="H28" s="7">
        <v>5305</v>
      </c>
      <c r="I28" s="7">
        <v>1613</v>
      </c>
      <c r="J28" s="7">
        <v>1599</v>
      </c>
      <c r="K28" s="9">
        <f t="shared" si="0"/>
        <v>20365</v>
      </c>
    </row>
    <row r="29" spans="2:11" ht="21.75" customHeight="1">
      <c r="B29" s="5" t="s">
        <v>27</v>
      </c>
      <c r="C29" s="8">
        <f>SUM(C10:C28)-C19</f>
        <v>69324</v>
      </c>
      <c r="D29" s="8">
        <f aca="true" t="shared" si="1" ref="D29:K29">SUM(D10:D28)-D19</f>
        <v>2535</v>
      </c>
      <c r="E29" s="8">
        <f t="shared" si="1"/>
        <v>149268</v>
      </c>
      <c r="F29" s="8">
        <f t="shared" si="1"/>
        <v>226262</v>
      </c>
      <c r="G29" s="8">
        <f t="shared" si="1"/>
        <v>68817</v>
      </c>
      <c r="H29" s="8">
        <f t="shared" si="1"/>
        <v>214160</v>
      </c>
      <c r="I29" s="8">
        <f t="shared" si="1"/>
        <v>33139</v>
      </c>
      <c r="J29" s="8">
        <f t="shared" si="1"/>
        <v>67631</v>
      </c>
      <c r="K29" s="8">
        <f t="shared" si="1"/>
        <v>831136</v>
      </c>
    </row>
    <row r="30" spans="2:11" ht="21.75" customHeight="1">
      <c r="B30" s="5" t="s">
        <v>26</v>
      </c>
      <c r="C30" s="8">
        <f>SUM(C10:C28)</f>
        <v>376500</v>
      </c>
      <c r="D30" s="8">
        <f aca="true" t="shared" si="2" ref="D30:K30">SUM(D10:D28)</f>
        <v>10428</v>
      </c>
      <c r="E30" s="8">
        <f t="shared" si="2"/>
        <v>300492</v>
      </c>
      <c r="F30" s="8">
        <f t="shared" si="2"/>
        <v>259366</v>
      </c>
      <c r="G30" s="8">
        <f t="shared" si="2"/>
        <v>86841</v>
      </c>
      <c r="H30" s="8">
        <f t="shared" si="2"/>
        <v>325720</v>
      </c>
      <c r="I30" s="8">
        <f t="shared" si="2"/>
        <v>43379</v>
      </c>
      <c r="J30" s="8">
        <f t="shared" si="2"/>
        <v>91731</v>
      </c>
      <c r="K30" s="8">
        <f t="shared" si="2"/>
        <v>1494457</v>
      </c>
    </row>
    <row r="31" spans="2:11" ht="15" customHeight="1">
      <c r="B31" s="2" t="s">
        <v>51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/>
    </row>
    <row r="34" spans="2:11" ht="24" customHeight="1">
      <c r="B34" s="14" t="s">
        <v>50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0.0405702803559468</v>
      </c>
      <c r="D36" s="4">
        <f aca="true" t="shared" si="3" ref="D36:K36">+D10/$K10</f>
        <v>0.00169042834816445</v>
      </c>
      <c r="E36" s="4">
        <f t="shared" si="3"/>
        <v>0.16049500845214174</v>
      </c>
      <c r="F36" s="4">
        <f t="shared" si="3"/>
        <v>0.30475552578700604</v>
      </c>
      <c r="G36" s="4">
        <f t="shared" si="3"/>
        <v>0.04586482952189583</v>
      </c>
      <c r="H36" s="4">
        <f t="shared" si="3"/>
        <v>0.2782508850827672</v>
      </c>
      <c r="I36" s="4">
        <f t="shared" si="3"/>
        <v>0.07029630338404619</v>
      </c>
      <c r="J36" s="4">
        <f t="shared" si="3"/>
        <v>0.09807673906803177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0.15695427068932802</v>
      </c>
      <c r="D37" s="4">
        <f t="shared" si="4"/>
        <v>0.005340055840177821</v>
      </c>
      <c r="E37" s="4">
        <f t="shared" si="4"/>
        <v>0.1608793472662709</v>
      </c>
      <c r="F37" s="4">
        <f t="shared" si="4"/>
        <v>0.19168360846819008</v>
      </c>
      <c r="G37" s="4">
        <f t="shared" si="4"/>
        <v>0.09373017809221762</v>
      </c>
      <c r="H37" s="4">
        <f t="shared" si="4"/>
        <v>0.28062671112195386</v>
      </c>
      <c r="I37" s="4">
        <f t="shared" si="4"/>
        <v>0.02440703694668076</v>
      </c>
      <c r="J37" s="4">
        <f t="shared" si="4"/>
        <v>0.08637879157518094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0.0473458542182499</v>
      </c>
      <c r="D38" s="4">
        <f t="shared" si="4"/>
        <v>0.0016909233649374962</v>
      </c>
      <c r="E38" s="4">
        <f t="shared" si="4"/>
        <v>0.13916903194637356</v>
      </c>
      <c r="F38" s="4">
        <f t="shared" si="4"/>
        <v>0.3902409565795036</v>
      </c>
      <c r="G38" s="4">
        <f t="shared" si="4"/>
        <v>0.06812005555891056</v>
      </c>
      <c r="H38" s="4">
        <f t="shared" si="4"/>
        <v>0.25336674919983093</v>
      </c>
      <c r="I38" s="4">
        <f t="shared" si="4"/>
        <v>0.05181472311129899</v>
      </c>
      <c r="J38" s="4">
        <f t="shared" si="4"/>
        <v>0.04825170602089498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0.06198209561850703</v>
      </c>
      <c r="D39" s="4">
        <f t="shared" si="4"/>
        <v>0.002452654999036457</v>
      </c>
      <c r="E39" s="4">
        <f t="shared" si="4"/>
        <v>0.20106515302815298</v>
      </c>
      <c r="F39" s="4">
        <f t="shared" si="4"/>
        <v>0.30230724759552213</v>
      </c>
      <c r="G39" s="4">
        <f t="shared" si="4"/>
        <v>0.09824635167568893</v>
      </c>
      <c r="H39" s="4">
        <f t="shared" si="4"/>
        <v>0.21134878505982727</v>
      </c>
      <c r="I39" s="4">
        <f t="shared" si="4"/>
        <v>0.03190203395175277</v>
      </c>
      <c r="J39" s="4">
        <f t="shared" si="4"/>
        <v>0.09069567807151241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0.023111074229285093</v>
      </c>
      <c r="D40" s="4">
        <f t="shared" si="4"/>
        <v>0</v>
      </c>
      <c r="E40" s="4">
        <f t="shared" si="4"/>
        <v>0.1561760922783287</v>
      </c>
      <c r="F40" s="4">
        <f t="shared" si="4"/>
        <v>0.28650263474544624</v>
      </c>
      <c r="G40" s="4">
        <f t="shared" si="4"/>
        <v>0.0860960126135845</v>
      </c>
      <c r="H40" s="4">
        <f t="shared" si="4"/>
        <v>0.3187834529687565</v>
      </c>
      <c r="I40" s="4">
        <f t="shared" si="4"/>
        <v>0.04879465582340982</v>
      </c>
      <c r="J40" s="4">
        <f t="shared" si="4"/>
        <v>0.08053607734118916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0.01777568035236747</v>
      </c>
      <c r="D41" s="4">
        <f t="shared" si="4"/>
        <v>0.0021236432279377066</v>
      </c>
      <c r="E41" s="4">
        <f t="shared" si="4"/>
        <v>0.19938650306748465</v>
      </c>
      <c r="F41" s="4">
        <f t="shared" si="4"/>
        <v>0.28205128205128205</v>
      </c>
      <c r="G41" s="4">
        <f t="shared" si="4"/>
        <v>0.1699701116879031</v>
      </c>
      <c r="H41" s="4">
        <f t="shared" si="4"/>
        <v>0.2258927166902627</v>
      </c>
      <c r="I41" s="4">
        <f t="shared" si="4"/>
        <v>0.0018090294163913797</v>
      </c>
      <c r="J41" s="4">
        <f t="shared" si="4"/>
        <v>0.10099103350637093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0.04148629148629149</v>
      </c>
      <c r="D42" s="4">
        <f t="shared" si="4"/>
        <v>0.0015413879050242686</v>
      </c>
      <c r="E42" s="4">
        <f t="shared" si="4"/>
        <v>0.1520398793126066</v>
      </c>
      <c r="F42" s="4">
        <f t="shared" si="4"/>
        <v>0.2988652761380034</v>
      </c>
      <c r="G42" s="4">
        <f t="shared" si="4"/>
        <v>0.09878000787091697</v>
      </c>
      <c r="H42" s="4">
        <f t="shared" si="4"/>
        <v>0.2726288862652499</v>
      </c>
      <c r="I42" s="4">
        <f t="shared" si="4"/>
        <v>0.02712186803095894</v>
      </c>
      <c r="J42" s="4">
        <f t="shared" si="4"/>
        <v>0.10753640299094845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0.09414704387599526</v>
      </c>
      <c r="D43" s="4">
        <f t="shared" si="4"/>
        <v>0.001566999830594613</v>
      </c>
      <c r="E43" s="4">
        <f t="shared" si="4"/>
        <v>0.11765204133491446</v>
      </c>
      <c r="F43" s="4">
        <f t="shared" si="4"/>
        <v>0.2450448924275792</v>
      </c>
      <c r="G43" s="4">
        <f t="shared" si="4"/>
        <v>0.08559207182788413</v>
      </c>
      <c r="H43" s="4">
        <f t="shared" si="4"/>
        <v>0.33813315263425375</v>
      </c>
      <c r="I43" s="4">
        <f t="shared" si="4"/>
        <v>0.05467558868372014</v>
      </c>
      <c r="J43" s="4">
        <f t="shared" si="4"/>
        <v>0.06318820938505844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0.09516459179222174</v>
      </c>
      <c r="D44" s="4">
        <f t="shared" si="4"/>
        <v>0.005290650201894791</v>
      </c>
      <c r="E44" s="4">
        <f t="shared" si="4"/>
        <v>0.29367023477959353</v>
      </c>
      <c r="F44" s="4">
        <f t="shared" si="4"/>
        <v>0.26421932149927857</v>
      </c>
      <c r="G44" s="4">
        <f t="shared" si="4"/>
        <v>0.07173137366755031</v>
      </c>
      <c r="H44" s="4">
        <f t="shared" si="4"/>
        <v>0.18471415948010694</v>
      </c>
      <c r="I44" s="4">
        <f t="shared" si="4"/>
        <v>0.028086305828663467</v>
      </c>
      <c r="J44" s="4">
        <f t="shared" si="4"/>
        <v>0.057123362750690694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0.4630880071639523</v>
      </c>
      <c r="D45" s="4">
        <f t="shared" si="4"/>
        <v>0.01189921621658292</v>
      </c>
      <c r="E45" s="4">
        <f t="shared" si="4"/>
        <v>0.22798011822330366</v>
      </c>
      <c r="F45" s="4">
        <f t="shared" si="4"/>
        <v>0.04990645554716344</v>
      </c>
      <c r="G45" s="4">
        <f t="shared" si="4"/>
        <v>0.027172364511299958</v>
      </c>
      <c r="H45" s="4">
        <f t="shared" si="4"/>
        <v>0.1681840315623959</v>
      </c>
      <c r="I45" s="4">
        <f t="shared" si="4"/>
        <v>0.015437472958039924</v>
      </c>
      <c r="J45" s="4">
        <f t="shared" si="4"/>
        <v>0.036332333817261926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0.04340193704600484</v>
      </c>
      <c r="D46" s="4">
        <f t="shared" si="4"/>
        <v>0.0013720742534301857</v>
      </c>
      <c r="E46" s="4">
        <f t="shared" si="4"/>
        <v>0.22725988700564972</v>
      </c>
      <c r="F46" s="4">
        <f t="shared" si="4"/>
        <v>0.3157586763518967</v>
      </c>
      <c r="G46" s="4">
        <f t="shared" si="4"/>
        <v>0.07554479418886198</v>
      </c>
      <c r="H46" s="4">
        <f t="shared" si="4"/>
        <v>0.2287328490718321</v>
      </c>
      <c r="I46" s="4">
        <f t="shared" si="4"/>
        <v>0.029217110573042777</v>
      </c>
      <c r="J46" s="4">
        <f t="shared" si="4"/>
        <v>0.07871267150928168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0.01674819666694304</v>
      </c>
      <c r="D47" s="4">
        <f t="shared" si="4"/>
        <v>0.0032750186551695547</v>
      </c>
      <c r="E47" s="4">
        <f t="shared" si="4"/>
        <v>0.15761545477157782</v>
      </c>
      <c r="F47" s="4">
        <f t="shared" si="4"/>
        <v>0.26009451952574414</v>
      </c>
      <c r="G47" s="4">
        <f t="shared" si="4"/>
        <v>0.12387032584362823</v>
      </c>
      <c r="H47" s="4">
        <f t="shared" si="4"/>
        <v>0.2888649365724235</v>
      </c>
      <c r="I47" s="4">
        <f t="shared" si="4"/>
        <v>0.0612304120719675</v>
      </c>
      <c r="J47" s="4">
        <f t="shared" si="4"/>
        <v>0.08830113589254622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0.09999068120398845</v>
      </c>
      <c r="D48" s="4">
        <f t="shared" si="4"/>
        <v>0.0019336501723977262</v>
      </c>
      <c r="E48" s="4">
        <f t="shared" si="4"/>
        <v>0.18658559314136614</v>
      </c>
      <c r="F48" s="4">
        <f t="shared" si="4"/>
        <v>0.21100083869164105</v>
      </c>
      <c r="G48" s="4">
        <f t="shared" si="4"/>
        <v>0.02567328301183487</v>
      </c>
      <c r="H48" s="4">
        <f t="shared" si="4"/>
        <v>0.3550694250302861</v>
      </c>
      <c r="I48" s="4">
        <f t="shared" si="4"/>
        <v>0.033920417482061316</v>
      </c>
      <c r="J48" s="4">
        <f t="shared" si="4"/>
        <v>0.08582611126642438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0.06060310968286428</v>
      </c>
      <c r="D49" s="4">
        <f t="shared" si="4"/>
        <v>0.0027591131885610415</v>
      </c>
      <c r="E49" s="4">
        <f t="shared" si="4"/>
        <v>0.18236115168630507</v>
      </c>
      <c r="F49" s="4">
        <f t="shared" si="4"/>
        <v>0.28331223423247964</v>
      </c>
      <c r="G49" s="4">
        <f t="shared" si="4"/>
        <v>0.14620053883857564</v>
      </c>
      <c r="H49" s="4">
        <f t="shared" si="4"/>
        <v>0.2147239263803681</v>
      </c>
      <c r="I49" s="4">
        <f t="shared" si="4"/>
        <v>0.034602525400071416</v>
      </c>
      <c r="J49" s="4">
        <f t="shared" si="4"/>
        <v>0.07543740059077482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0.08722330235627776</v>
      </c>
      <c r="D50" s="4">
        <f t="shared" si="4"/>
        <v>0.0024793535843604516</v>
      </c>
      <c r="E50" s="4">
        <f t="shared" si="4"/>
        <v>0.1840607887555072</v>
      </c>
      <c r="F50" s="4">
        <f t="shared" si="4"/>
        <v>0.33685318302623835</v>
      </c>
      <c r="G50" s="4">
        <f t="shared" si="4"/>
        <v>0.020815867862939905</v>
      </c>
      <c r="H50" s="4">
        <f t="shared" si="4"/>
        <v>0.1828300305014002</v>
      </c>
      <c r="I50" s="4">
        <f t="shared" si="4"/>
        <v>0.08948861102688048</v>
      </c>
      <c r="J50" s="4">
        <f t="shared" si="4"/>
        <v>0.09624886288639566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0.1003480659355093</v>
      </c>
      <c r="D51" s="4">
        <f t="shared" si="4"/>
        <v>0.0057573170464744645</v>
      </c>
      <c r="E51" s="4">
        <f t="shared" si="4"/>
        <v>0.13112672664784045</v>
      </c>
      <c r="F51" s="4">
        <f t="shared" si="4"/>
        <v>0.2764168910487949</v>
      </c>
      <c r="G51" s="4">
        <f t="shared" si="4"/>
        <v>0.06372452441934283</v>
      </c>
      <c r="H51" s="4">
        <f t="shared" si="4"/>
        <v>0.32039578818327097</v>
      </c>
      <c r="I51" s="4">
        <f t="shared" si="4"/>
        <v>0.024627306757732975</v>
      </c>
      <c r="J51" s="4">
        <f t="shared" si="4"/>
        <v>0.07760337996103413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0.026781469547303365</v>
      </c>
      <c r="D52" s="4">
        <f t="shared" si="4"/>
        <v>0</v>
      </c>
      <c r="E52" s="4">
        <f t="shared" si="4"/>
        <v>0.14095927314986</v>
      </c>
      <c r="F52" s="4">
        <f t="shared" si="4"/>
        <v>0.33762083355343087</v>
      </c>
      <c r="G52" s="4">
        <f t="shared" si="4"/>
        <v>0.08013311499656647</v>
      </c>
      <c r="H52" s="4">
        <f t="shared" si="4"/>
        <v>0.29274734562358035</v>
      </c>
      <c r="I52" s="4">
        <f t="shared" si="4"/>
        <v>0.04600919127357245</v>
      </c>
      <c r="J52" s="4">
        <f t="shared" si="4"/>
        <v>0.07574877185568644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0.03954787162974641</v>
      </c>
      <c r="D53" s="4">
        <f t="shared" si="5"/>
        <v>0</v>
      </c>
      <c r="E53" s="4">
        <f t="shared" si="5"/>
        <v>0.1309889640060925</v>
      </c>
      <c r="F53" s="4">
        <f t="shared" si="5"/>
        <v>0.32207465996846857</v>
      </c>
      <c r="G53" s="4">
        <f t="shared" si="5"/>
        <v>0.13758918312267857</v>
      </c>
      <c r="H53" s="4">
        <f t="shared" si="5"/>
        <v>0.22491515912674023</v>
      </c>
      <c r="I53" s="4">
        <f t="shared" si="5"/>
        <v>0.0567565400956631</v>
      </c>
      <c r="J53" s="4">
        <f t="shared" si="5"/>
        <v>0.08812762205061059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0.02622145838448318</v>
      </c>
      <c r="D54" s="4">
        <f t="shared" si="5"/>
        <v>0</v>
      </c>
      <c r="E54" s="4">
        <f t="shared" si="5"/>
        <v>0.16042229315001227</v>
      </c>
      <c r="F54" s="4">
        <f t="shared" si="5"/>
        <v>0.29963172109010555</v>
      </c>
      <c r="G54" s="4">
        <f t="shared" si="5"/>
        <v>0.095506997299288</v>
      </c>
      <c r="H54" s="4">
        <f t="shared" si="5"/>
        <v>0.2604959489319912</v>
      </c>
      <c r="I54" s="4">
        <f t="shared" si="5"/>
        <v>0.07920451755462804</v>
      </c>
      <c r="J54" s="4">
        <f t="shared" si="5"/>
        <v>0.07851706358949177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0.08340873214491973</v>
      </c>
      <c r="D55" s="6">
        <f t="shared" si="5"/>
        <v>0.003050042351672891</v>
      </c>
      <c r="E55" s="6">
        <f t="shared" si="5"/>
        <v>0.1795951565086821</v>
      </c>
      <c r="F55" s="6">
        <f t="shared" si="5"/>
        <v>0.27223222192276597</v>
      </c>
      <c r="G55" s="6">
        <f t="shared" si="5"/>
        <v>0.08279872367458514</v>
      </c>
      <c r="H55" s="6">
        <f t="shared" si="5"/>
        <v>0.25767142802140686</v>
      </c>
      <c r="I55" s="6">
        <f t="shared" si="5"/>
        <v>0.0398719343164055</v>
      </c>
      <c r="J55" s="6">
        <f t="shared" si="5"/>
        <v>0.08137176105956186</v>
      </c>
      <c r="K55" s="6">
        <f>SUM(C55:J55)</f>
        <v>1</v>
      </c>
    </row>
    <row r="56" spans="2:11" ht="21.75" customHeight="1">
      <c r="B56" s="5" t="s">
        <v>26</v>
      </c>
      <c r="C56" s="6">
        <f t="shared" si="5"/>
        <v>0.25193096890710137</v>
      </c>
      <c r="D56" s="6">
        <f t="shared" si="5"/>
        <v>0.0069777852423990785</v>
      </c>
      <c r="E56" s="6">
        <f t="shared" si="5"/>
        <v>0.201071024459051</v>
      </c>
      <c r="F56" s="6">
        <f t="shared" si="5"/>
        <v>0.17355199915420785</v>
      </c>
      <c r="G56" s="6">
        <f t="shared" si="5"/>
        <v>0.058108731131106484</v>
      </c>
      <c r="H56" s="6">
        <f t="shared" si="5"/>
        <v>0.2179520722242259</v>
      </c>
      <c r="I56" s="6">
        <f t="shared" si="5"/>
        <v>0.02902659628212789</v>
      </c>
      <c r="J56" s="6">
        <f t="shared" si="5"/>
        <v>0.06138082259978039</v>
      </c>
      <c r="K56" s="6">
        <f>SUM(C56:J56)</f>
        <v>0.9999999999999999</v>
      </c>
    </row>
    <row r="57" spans="2:11" ht="15" customHeight="1">
      <c r="B57" s="2" t="s">
        <v>51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M5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34.7109375" style="0" customWidth="1"/>
    <col min="3" max="11" width="12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1" ht="24" customHeight="1">
      <c r="B8" s="14" t="s">
        <v>52</v>
      </c>
      <c r="C8" s="14"/>
      <c r="D8" s="14"/>
      <c r="E8" s="14"/>
      <c r="F8" s="14"/>
      <c r="G8" s="14"/>
      <c r="H8" s="14"/>
      <c r="I8" s="14"/>
      <c r="J8" s="14"/>
      <c r="K8" s="14"/>
    </row>
    <row r="9" spans="2:13" ht="36.75" customHeight="1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30</v>
      </c>
      <c r="M9" s="11"/>
    </row>
    <row r="10" spans="2:13" ht="21.75" customHeight="1">
      <c r="B10" s="13" t="s">
        <v>10</v>
      </c>
      <c r="C10" s="7">
        <v>1473</v>
      </c>
      <c r="D10" s="7">
        <v>166</v>
      </c>
      <c r="E10" s="7">
        <v>5364</v>
      </c>
      <c r="F10" s="7">
        <v>8481</v>
      </c>
      <c r="G10" s="7">
        <v>1874</v>
      </c>
      <c r="H10" s="7">
        <v>9013</v>
      </c>
      <c r="I10" s="7">
        <v>1803</v>
      </c>
      <c r="J10" s="7">
        <v>2992</v>
      </c>
      <c r="K10" s="9">
        <f>SUM(C10:J10)</f>
        <v>31166</v>
      </c>
      <c r="M10" s="11"/>
    </row>
    <row r="11" spans="2:13" ht="21.75" customHeight="1">
      <c r="B11" s="13" t="s">
        <v>11</v>
      </c>
      <c r="C11" s="7">
        <v>30070</v>
      </c>
      <c r="D11" s="7">
        <v>777</v>
      </c>
      <c r="E11" s="7">
        <v>35158</v>
      </c>
      <c r="F11" s="7">
        <v>32016</v>
      </c>
      <c r="G11" s="7">
        <v>17649</v>
      </c>
      <c r="H11" s="7">
        <v>56497</v>
      </c>
      <c r="I11" s="7">
        <v>2368</v>
      </c>
      <c r="J11" s="7">
        <v>11917</v>
      </c>
      <c r="K11" s="9">
        <f aca="true" t="shared" si="0" ref="K11:K28">SUM(C11:J11)</f>
        <v>186452</v>
      </c>
      <c r="M11" s="11"/>
    </row>
    <row r="12" spans="2:13" ht="21.75" customHeight="1">
      <c r="B12" s="13" t="s">
        <v>28</v>
      </c>
      <c r="C12" s="7">
        <v>1194</v>
      </c>
      <c r="D12" s="7">
        <v>24</v>
      </c>
      <c r="E12" s="7">
        <v>4842</v>
      </c>
      <c r="F12" s="7">
        <v>14550</v>
      </c>
      <c r="G12" s="7">
        <v>2350</v>
      </c>
      <c r="H12" s="7">
        <v>8175</v>
      </c>
      <c r="I12" s="7">
        <v>1743</v>
      </c>
      <c r="J12" s="7">
        <v>2571</v>
      </c>
      <c r="K12" s="9">
        <f t="shared" si="0"/>
        <v>35449</v>
      </c>
      <c r="M12" s="11"/>
    </row>
    <row r="13" spans="2:13" ht="21.75" customHeight="1">
      <c r="B13" s="13" t="s">
        <v>12</v>
      </c>
      <c r="C13" s="7">
        <v>4238</v>
      </c>
      <c r="D13" s="7">
        <v>31</v>
      </c>
      <c r="E13" s="7">
        <v>12620</v>
      </c>
      <c r="F13" s="7">
        <v>17646</v>
      </c>
      <c r="G13" s="7">
        <v>5690</v>
      </c>
      <c r="H13" s="7">
        <v>12537</v>
      </c>
      <c r="I13" s="7">
        <v>583</v>
      </c>
      <c r="J13" s="7">
        <v>5384</v>
      </c>
      <c r="K13" s="9">
        <f t="shared" si="0"/>
        <v>58729</v>
      </c>
      <c r="M13" s="11"/>
    </row>
    <row r="14" spans="2:13" ht="21.75" customHeight="1">
      <c r="B14" s="13" t="s">
        <v>13</v>
      </c>
      <c r="C14" s="7">
        <v>891</v>
      </c>
      <c r="D14" s="7">
        <v>27</v>
      </c>
      <c r="E14" s="7">
        <v>4030</v>
      </c>
      <c r="F14" s="7">
        <v>7603</v>
      </c>
      <c r="G14" s="7">
        <v>2528</v>
      </c>
      <c r="H14" s="7">
        <v>5887</v>
      </c>
      <c r="I14" s="7">
        <v>1018</v>
      </c>
      <c r="J14" s="7">
        <v>2120</v>
      </c>
      <c r="K14" s="9">
        <f t="shared" si="0"/>
        <v>24104</v>
      </c>
      <c r="M14" s="11"/>
    </row>
    <row r="15" spans="2:13" ht="21.75" customHeight="1">
      <c r="B15" s="13" t="s">
        <v>14</v>
      </c>
      <c r="C15" s="7">
        <v>213</v>
      </c>
      <c r="D15" s="7">
        <v>0</v>
      </c>
      <c r="E15" s="7">
        <v>2798</v>
      </c>
      <c r="F15" s="7">
        <v>3549</v>
      </c>
      <c r="G15" s="7">
        <v>1958</v>
      </c>
      <c r="H15" s="7">
        <v>2573</v>
      </c>
      <c r="I15" s="7">
        <v>0</v>
      </c>
      <c r="J15" s="7">
        <v>1143</v>
      </c>
      <c r="K15" s="9">
        <f t="shared" si="0"/>
        <v>12234</v>
      </c>
      <c r="M15" s="11"/>
    </row>
    <row r="16" spans="2:13" ht="21.75" customHeight="1">
      <c r="B16" s="13" t="s">
        <v>15</v>
      </c>
      <c r="C16" s="7">
        <v>1169</v>
      </c>
      <c r="D16" s="7">
        <v>71</v>
      </c>
      <c r="E16" s="7">
        <v>5982</v>
      </c>
      <c r="F16" s="7">
        <v>7878</v>
      </c>
      <c r="G16" s="7">
        <v>2002</v>
      </c>
      <c r="H16" s="7">
        <v>8558</v>
      </c>
      <c r="I16" s="7">
        <v>598</v>
      </c>
      <c r="J16" s="7">
        <v>3630</v>
      </c>
      <c r="K16" s="9">
        <f t="shared" si="0"/>
        <v>29888</v>
      </c>
      <c r="M16" s="11"/>
    </row>
    <row r="17" spans="2:13" ht="21.75" customHeight="1">
      <c r="B17" s="13" t="s">
        <v>16</v>
      </c>
      <c r="C17" s="7">
        <v>2191</v>
      </c>
      <c r="D17" s="7">
        <v>0</v>
      </c>
      <c r="E17" s="7">
        <v>4035</v>
      </c>
      <c r="F17" s="7">
        <v>4775</v>
      </c>
      <c r="G17" s="7">
        <v>1725</v>
      </c>
      <c r="H17" s="7">
        <v>8044</v>
      </c>
      <c r="I17" s="7">
        <v>1483</v>
      </c>
      <c r="J17" s="7">
        <v>1592</v>
      </c>
      <c r="K17" s="9">
        <f t="shared" si="0"/>
        <v>23845</v>
      </c>
      <c r="M17" s="11"/>
    </row>
    <row r="18" spans="2:13" ht="21.75" customHeight="1">
      <c r="B18" s="13" t="s">
        <v>17</v>
      </c>
      <c r="C18" s="7">
        <v>8624</v>
      </c>
      <c r="D18" s="7">
        <v>100</v>
      </c>
      <c r="E18" s="7">
        <v>29069</v>
      </c>
      <c r="F18" s="7">
        <v>25496</v>
      </c>
      <c r="G18" s="7">
        <v>6234</v>
      </c>
      <c r="H18" s="7">
        <v>16021</v>
      </c>
      <c r="I18" s="7">
        <v>1508</v>
      </c>
      <c r="J18" s="7">
        <v>5671</v>
      </c>
      <c r="K18" s="9">
        <f t="shared" si="0"/>
        <v>92723</v>
      </c>
      <c r="M18" s="11"/>
    </row>
    <row r="19" spans="2:13" ht="21.75" customHeight="1">
      <c r="B19" s="13" t="s">
        <v>9</v>
      </c>
      <c r="C19" s="7">
        <v>301475</v>
      </c>
      <c r="D19" s="7">
        <v>6906</v>
      </c>
      <c r="E19" s="7">
        <v>160587</v>
      </c>
      <c r="F19" s="7">
        <v>30381</v>
      </c>
      <c r="G19" s="7">
        <v>20565</v>
      </c>
      <c r="H19" s="7">
        <v>105309</v>
      </c>
      <c r="I19" s="7">
        <v>4903</v>
      </c>
      <c r="J19" s="7">
        <v>25296</v>
      </c>
      <c r="K19" s="9">
        <f t="shared" si="0"/>
        <v>655422</v>
      </c>
      <c r="M19" s="11"/>
    </row>
    <row r="20" spans="2:13" ht="21.75" customHeight="1">
      <c r="B20" s="13" t="s">
        <v>18</v>
      </c>
      <c r="C20" s="7">
        <v>1732</v>
      </c>
      <c r="D20" s="7">
        <v>118</v>
      </c>
      <c r="E20" s="7">
        <v>11145</v>
      </c>
      <c r="F20" s="7">
        <v>16517</v>
      </c>
      <c r="G20" s="7">
        <v>3395</v>
      </c>
      <c r="H20" s="7">
        <v>10352</v>
      </c>
      <c r="I20" s="7">
        <v>1678</v>
      </c>
      <c r="J20" s="7">
        <v>4378</v>
      </c>
      <c r="K20" s="9">
        <f t="shared" si="0"/>
        <v>49315</v>
      </c>
      <c r="M20" s="11"/>
    </row>
    <row r="21" spans="2:13" ht="21.75" customHeight="1">
      <c r="B21" s="13" t="s">
        <v>19</v>
      </c>
      <c r="C21" s="7">
        <v>357</v>
      </c>
      <c r="D21" s="7">
        <v>29</v>
      </c>
      <c r="E21" s="7">
        <v>4511</v>
      </c>
      <c r="F21" s="7">
        <v>7335</v>
      </c>
      <c r="G21" s="7">
        <v>1971</v>
      </c>
      <c r="H21" s="7">
        <v>6786</v>
      </c>
      <c r="I21" s="7">
        <v>1430</v>
      </c>
      <c r="J21" s="7">
        <v>2152</v>
      </c>
      <c r="K21" s="9">
        <f t="shared" si="0"/>
        <v>24571</v>
      </c>
      <c r="M21" s="11"/>
    </row>
    <row r="22" spans="2:13" ht="21.75" customHeight="1">
      <c r="B22" s="13" t="s">
        <v>20</v>
      </c>
      <c r="C22" s="7">
        <v>3280</v>
      </c>
      <c r="D22" s="7">
        <v>35</v>
      </c>
      <c r="E22" s="7">
        <v>9071</v>
      </c>
      <c r="F22" s="7">
        <v>8110</v>
      </c>
      <c r="G22" s="7">
        <v>1119</v>
      </c>
      <c r="H22" s="7">
        <v>15283</v>
      </c>
      <c r="I22" s="7">
        <v>1292</v>
      </c>
      <c r="J22" s="7">
        <v>3307</v>
      </c>
      <c r="K22" s="9">
        <f t="shared" si="0"/>
        <v>41497</v>
      </c>
      <c r="M22" s="11"/>
    </row>
    <row r="23" spans="2:13" ht="21.75" customHeight="1">
      <c r="B23" s="13" t="s">
        <v>21</v>
      </c>
      <c r="C23" s="7">
        <v>1531</v>
      </c>
      <c r="D23" s="7">
        <v>70</v>
      </c>
      <c r="E23" s="7">
        <v>6069</v>
      </c>
      <c r="F23" s="7">
        <v>6846</v>
      </c>
      <c r="G23" s="7">
        <v>3706</v>
      </c>
      <c r="H23" s="7">
        <v>8247</v>
      </c>
      <c r="I23" s="7">
        <v>1244</v>
      </c>
      <c r="J23" s="7">
        <v>2170</v>
      </c>
      <c r="K23" s="9">
        <f t="shared" si="0"/>
        <v>29883</v>
      </c>
      <c r="M23" s="11"/>
    </row>
    <row r="24" spans="2:13" ht="21.75" customHeight="1">
      <c r="B24" s="13" t="s">
        <v>22</v>
      </c>
      <c r="C24" s="7">
        <v>4511</v>
      </c>
      <c r="D24" s="7">
        <v>44</v>
      </c>
      <c r="E24" s="7">
        <v>10808</v>
      </c>
      <c r="F24" s="7">
        <v>19142</v>
      </c>
      <c r="G24" s="7">
        <v>1338</v>
      </c>
      <c r="H24" s="7">
        <v>13209</v>
      </c>
      <c r="I24" s="7">
        <v>3247</v>
      </c>
      <c r="J24" s="7">
        <v>4745</v>
      </c>
      <c r="K24" s="9">
        <f t="shared" si="0"/>
        <v>57044</v>
      </c>
      <c r="M24" s="11"/>
    </row>
    <row r="25" spans="2:13" ht="21.75" customHeight="1">
      <c r="B25" s="13" t="s">
        <v>29</v>
      </c>
      <c r="C25" s="7">
        <v>3384</v>
      </c>
      <c r="D25" s="7">
        <v>156</v>
      </c>
      <c r="E25" s="7">
        <v>7292</v>
      </c>
      <c r="F25" s="7">
        <v>12677</v>
      </c>
      <c r="G25" s="7">
        <v>4097</v>
      </c>
      <c r="H25" s="7">
        <v>11768</v>
      </c>
      <c r="I25" s="7">
        <v>685</v>
      </c>
      <c r="J25" s="7">
        <v>4349</v>
      </c>
      <c r="K25" s="9">
        <f t="shared" si="0"/>
        <v>44408</v>
      </c>
      <c r="M25" s="11"/>
    </row>
    <row r="26" spans="2:13" ht="21.75" customHeight="1">
      <c r="B26" s="13" t="s">
        <v>23</v>
      </c>
      <c r="C26" s="7">
        <v>931</v>
      </c>
      <c r="D26" s="7">
        <v>16</v>
      </c>
      <c r="E26" s="7">
        <v>6288</v>
      </c>
      <c r="F26" s="7">
        <v>13054</v>
      </c>
      <c r="G26" s="7">
        <v>2361</v>
      </c>
      <c r="H26" s="7">
        <v>10339</v>
      </c>
      <c r="I26" s="7">
        <v>1158</v>
      </c>
      <c r="J26" s="7">
        <v>2425</v>
      </c>
      <c r="K26" s="9">
        <f t="shared" si="0"/>
        <v>36572</v>
      </c>
      <c r="M26" s="11"/>
    </row>
    <row r="27" spans="2:13" ht="21.75" customHeight="1">
      <c r="B27" s="13" t="s">
        <v>24</v>
      </c>
      <c r="C27" s="7">
        <v>1350</v>
      </c>
      <c r="D27" s="7">
        <v>0</v>
      </c>
      <c r="E27" s="7">
        <v>5786</v>
      </c>
      <c r="F27" s="7">
        <v>13502</v>
      </c>
      <c r="G27" s="7">
        <v>3534</v>
      </c>
      <c r="H27" s="7">
        <v>6624</v>
      </c>
      <c r="I27" s="7">
        <v>1308</v>
      </c>
      <c r="J27" s="7">
        <v>3206</v>
      </c>
      <c r="K27" s="9">
        <f t="shared" si="0"/>
        <v>35310</v>
      </c>
      <c r="M27" s="11"/>
    </row>
    <row r="28" spans="2:13" ht="21.75" customHeight="1">
      <c r="B28" s="13" t="s">
        <v>25</v>
      </c>
      <c r="C28" s="7">
        <v>373</v>
      </c>
      <c r="D28" s="7">
        <v>102</v>
      </c>
      <c r="E28" s="7">
        <v>2535</v>
      </c>
      <c r="F28" s="7">
        <v>6731</v>
      </c>
      <c r="G28" s="7">
        <v>2125</v>
      </c>
      <c r="H28" s="7">
        <v>4709</v>
      </c>
      <c r="I28" s="7">
        <v>1773</v>
      </c>
      <c r="J28" s="7">
        <v>1632</v>
      </c>
      <c r="K28" s="9">
        <f t="shared" si="0"/>
        <v>19980</v>
      </c>
      <c r="M28" s="12"/>
    </row>
    <row r="29" spans="2:11" ht="21.75" customHeight="1">
      <c r="B29" s="5" t="s">
        <v>27</v>
      </c>
      <c r="C29" s="8">
        <f>SUM(C10:C28)-C19</f>
        <v>67512</v>
      </c>
      <c r="D29" s="8">
        <f aca="true" t="shared" si="1" ref="D29:K29">SUM(D10:D28)-D19</f>
        <v>1766</v>
      </c>
      <c r="E29" s="8">
        <f t="shared" si="1"/>
        <v>167403</v>
      </c>
      <c r="F29" s="8">
        <f t="shared" si="1"/>
        <v>225908</v>
      </c>
      <c r="G29" s="8">
        <f t="shared" si="1"/>
        <v>65656</v>
      </c>
      <c r="H29" s="8">
        <f t="shared" si="1"/>
        <v>214622</v>
      </c>
      <c r="I29" s="8">
        <f t="shared" si="1"/>
        <v>24919</v>
      </c>
      <c r="J29" s="8">
        <f t="shared" si="1"/>
        <v>65384</v>
      </c>
      <c r="K29" s="8">
        <f t="shared" si="1"/>
        <v>833170</v>
      </c>
    </row>
    <row r="30" spans="2:11" ht="21.75" customHeight="1">
      <c r="B30" s="5" t="s">
        <v>26</v>
      </c>
      <c r="C30" s="8">
        <f>SUM(C10:C28)</f>
        <v>368987</v>
      </c>
      <c r="D30" s="8">
        <f aca="true" t="shared" si="2" ref="D30:K30">SUM(D10:D28)</f>
        <v>8672</v>
      </c>
      <c r="E30" s="8">
        <f t="shared" si="2"/>
        <v>327990</v>
      </c>
      <c r="F30" s="8">
        <f t="shared" si="2"/>
        <v>256289</v>
      </c>
      <c r="G30" s="8">
        <f t="shared" si="2"/>
        <v>86221</v>
      </c>
      <c r="H30" s="8">
        <f t="shared" si="2"/>
        <v>319931</v>
      </c>
      <c r="I30" s="8">
        <f t="shared" si="2"/>
        <v>29822</v>
      </c>
      <c r="J30" s="8">
        <f t="shared" si="2"/>
        <v>90680</v>
      </c>
      <c r="K30" s="8">
        <f t="shared" si="2"/>
        <v>1488592</v>
      </c>
    </row>
    <row r="31" spans="2:11" ht="15" customHeight="1">
      <c r="B31" s="2" t="s">
        <v>53</v>
      </c>
      <c r="C31" s="1"/>
      <c r="D31" s="1"/>
      <c r="E31" s="1"/>
      <c r="F31" s="1"/>
      <c r="G31" s="1"/>
      <c r="H31" s="1"/>
      <c r="I31" s="1"/>
      <c r="J31" s="1"/>
      <c r="K31" s="1"/>
    </row>
    <row r="32" ht="15">
      <c r="B32" s="2" t="s">
        <v>54</v>
      </c>
    </row>
    <row r="34" spans="2:11" ht="24" customHeight="1">
      <c r="B34" s="14" t="s">
        <v>55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36.75" customHeight="1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7</v>
      </c>
      <c r="J35" s="3" t="s">
        <v>8</v>
      </c>
      <c r="K35" s="3" t="s">
        <v>30</v>
      </c>
    </row>
    <row r="36" spans="2:11" ht="21.75" customHeight="1">
      <c r="B36" s="13" t="s">
        <v>10</v>
      </c>
      <c r="C36" s="4">
        <f>+C10/$K10</f>
        <v>0.047263043059744596</v>
      </c>
      <c r="D36" s="4">
        <f aca="true" t="shared" si="3" ref="D36:K36">+D10/$K10</f>
        <v>0.005326317140473593</v>
      </c>
      <c r="E36" s="4">
        <f t="shared" si="3"/>
        <v>0.17211063338253224</v>
      </c>
      <c r="F36" s="4">
        <f t="shared" si="3"/>
        <v>0.2721234678816659</v>
      </c>
      <c r="G36" s="4">
        <f t="shared" si="3"/>
        <v>0.06012962844125008</v>
      </c>
      <c r="H36" s="4">
        <f t="shared" si="3"/>
        <v>0.28919335172944877</v>
      </c>
      <c r="I36" s="4">
        <f t="shared" si="3"/>
        <v>0.057851504845023424</v>
      </c>
      <c r="J36" s="4">
        <f t="shared" si="3"/>
        <v>0.0960020535198614</v>
      </c>
      <c r="K36" s="10">
        <f t="shared" si="3"/>
        <v>1</v>
      </c>
    </row>
    <row r="37" spans="2:11" ht="21.75" customHeight="1">
      <c r="B37" s="13" t="s">
        <v>11</v>
      </c>
      <c r="C37" s="4">
        <f aca="true" t="shared" si="4" ref="C37:K52">+C11/$K11</f>
        <v>0.16127475167871624</v>
      </c>
      <c r="D37" s="4">
        <f t="shared" si="4"/>
        <v>0.004167292386244181</v>
      </c>
      <c r="E37" s="4">
        <f t="shared" si="4"/>
        <v>0.18856327633921868</v>
      </c>
      <c r="F37" s="4">
        <f t="shared" si="4"/>
        <v>0.1717117542316521</v>
      </c>
      <c r="G37" s="4">
        <f t="shared" si="4"/>
        <v>0.09465706991611782</v>
      </c>
      <c r="H37" s="4">
        <f t="shared" si="4"/>
        <v>0.30301096260699806</v>
      </c>
      <c r="I37" s="4">
        <f t="shared" si="4"/>
        <v>0.0127003196533156</v>
      </c>
      <c r="J37" s="4">
        <f t="shared" si="4"/>
        <v>0.06391457318773733</v>
      </c>
      <c r="K37" s="10">
        <f t="shared" si="4"/>
        <v>1</v>
      </c>
    </row>
    <row r="38" spans="2:11" ht="21.75" customHeight="1">
      <c r="B38" s="13" t="s">
        <v>28</v>
      </c>
      <c r="C38" s="4">
        <f t="shared" si="4"/>
        <v>0.03368219131710344</v>
      </c>
      <c r="D38" s="4">
        <f t="shared" si="4"/>
        <v>0.0006770289711980591</v>
      </c>
      <c r="E38" s="4">
        <f t="shared" si="4"/>
        <v>0.13659059493920844</v>
      </c>
      <c r="F38" s="4">
        <f t="shared" si="4"/>
        <v>0.41044881378882336</v>
      </c>
      <c r="G38" s="4">
        <f t="shared" si="4"/>
        <v>0.06629242009647662</v>
      </c>
      <c r="H38" s="4">
        <f t="shared" si="4"/>
        <v>0.2306129933143389</v>
      </c>
      <c r="I38" s="4">
        <f t="shared" si="4"/>
        <v>0.04916922903325905</v>
      </c>
      <c r="J38" s="4">
        <f t="shared" si="4"/>
        <v>0.07252672853959209</v>
      </c>
      <c r="K38" s="10">
        <f t="shared" si="4"/>
        <v>1</v>
      </c>
    </row>
    <row r="39" spans="2:11" ht="21.75" customHeight="1">
      <c r="B39" s="13" t="s">
        <v>12</v>
      </c>
      <c r="C39" s="4">
        <f t="shared" si="4"/>
        <v>0.07216196427659248</v>
      </c>
      <c r="D39" s="4">
        <f t="shared" si="4"/>
        <v>0.0005278482521411909</v>
      </c>
      <c r="E39" s="4">
        <f t="shared" si="4"/>
        <v>0.21488532071038158</v>
      </c>
      <c r="F39" s="4">
        <f t="shared" si="4"/>
        <v>0.3004648470091437</v>
      </c>
      <c r="G39" s="4">
        <f t="shared" si="4"/>
        <v>0.09688569531236697</v>
      </c>
      <c r="H39" s="4">
        <f t="shared" si="4"/>
        <v>0.21347204958368096</v>
      </c>
      <c r="I39" s="4">
        <f t="shared" si="4"/>
        <v>0.009926952612848847</v>
      </c>
      <c r="J39" s="4">
        <f t="shared" si="4"/>
        <v>0.09167532224284425</v>
      </c>
      <c r="K39" s="10">
        <f t="shared" si="4"/>
        <v>1</v>
      </c>
    </row>
    <row r="40" spans="2:11" ht="21.75" customHeight="1">
      <c r="B40" s="13" t="s">
        <v>13</v>
      </c>
      <c r="C40" s="4">
        <f t="shared" si="4"/>
        <v>0.03696481911715898</v>
      </c>
      <c r="D40" s="4">
        <f t="shared" si="4"/>
        <v>0.0011201460338533024</v>
      </c>
      <c r="E40" s="4">
        <f t="shared" si="4"/>
        <v>0.16719216727514105</v>
      </c>
      <c r="F40" s="4">
        <f t="shared" si="4"/>
        <v>0.3154248257550614</v>
      </c>
      <c r="G40" s="4">
        <f t="shared" si="4"/>
        <v>0.10487885828078328</v>
      </c>
      <c r="H40" s="4">
        <f t="shared" si="4"/>
        <v>0.24423332227016262</v>
      </c>
      <c r="I40" s="4">
        <f t="shared" si="4"/>
        <v>0.04223365416528377</v>
      </c>
      <c r="J40" s="4">
        <f t="shared" si="4"/>
        <v>0.0879522071025556</v>
      </c>
      <c r="K40" s="10">
        <f t="shared" si="4"/>
        <v>1</v>
      </c>
    </row>
    <row r="41" spans="2:11" ht="21.75" customHeight="1">
      <c r="B41" s="13" t="s">
        <v>14</v>
      </c>
      <c r="C41" s="4">
        <f t="shared" si="4"/>
        <v>0.01741049534085336</v>
      </c>
      <c r="D41" s="4">
        <f t="shared" si="4"/>
        <v>0</v>
      </c>
      <c r="E41" s="4">
        <f t="shared" si="4"/>
        <v>0.2287068824587216</v>
      </c>
      <c r="F41" s="4">
        <f t="shared" si="4"/>
        <v>0.2900931829328102</v>
      </c>
      <c r="G41" s="4">
        <f t="shared" si="4"/>
        <v>0.16004577407225765</v>
      </c>
      <c r="H41" s="4">
        <f t="shared" si="4"/>
        <v>0.21031551414091876</v>
      </c>
      <c r="I41" s="4">
        <f t="shared" si="4"/>
        <v>0</v>
      </c>
      <c r="J41" s="4">
        <f t="shared" si="4"/>
        <v>0.09342815105443845</v>
      </c>
      <c r="K41" s="10">
        <f t="shared" si="4"/>
        <v>1</v>
      </c>
    </row>
    <row r="42" spans="2:11" ht="21.75" customHeight="1">
      <c r="B42" s="13" t="s">
        <v>15</v>
      </c>
      <c r="C42" s="4">
        <f t="shared" si="4"/>
        <v>0.03911268736616702</v>
      </c>
      <c r="D42" s="4">
        <f t="shared" si="4"/>
        <v>0.0023755353319057817</v>
      </c>
      <c r="E42" s="4">
        <f t="shared" si="4"/>
        <v>0.20014721627408993</v>
      </c>
      <c r="F42" s="4">
        <f t="shared" si="4"/>
        <v>0.2635840471092077</v>
      </c>
      <c r="G42" s="4">
        <f t="shared" si="4"/>
        <v>0.06698340471092078</v>
      </c>
      <c r="H42" s="4">
        <f t="shared" si="4"/>
        <v>0.28633565310492504</v>
      </c>
      <c r="I42" s="4">
        <f t="shared" si="4"/>
        <v>0.020008029978586722</v>
      </c>
      <c r="J42" s="4">
        <f t="shared" si="4"/>
        <v>0.121453426124197</v>
      </c>
      <c r="K42" s="10">
        <f t="shared" si="4"/>
        <v>1</v>
      </c>
    </row>
    <row r="43" spans="2:11" ht="21.75" customHeight="1">
      <c r="B43" s="13" t="s">
        <v>16</v>
      </c>
      <c r="C43" s="4">
        <f t="shared" si="4"/>
        <v>0.09188509121409101</v>
      </c>
      <c r="D43" s="4">
        <f t="shared" si="4"/>
        <v>0</v>
      </c>
      <c r="E43" s="4">
        <f t="shared" si="4"/>
        <v>0.16921786538058292</v>
      </c>
      <c r="F43" s="4">
        <f t="shared" si="4"/>
        <v>0.20025162507863284</v>
      </c>
      <c r="G43" s="4">
        <f t="shared" si="4"/>
        <v>0.07234221010694065</v>
      </c>
      <c r="H43" s="4">
        <f t="shared" si="4"/>
        <v>0.33734535542042354</v>
      </c>
      <c r="I43" s="4">
        <f t="shared" si="4"/>
        <v>0.06219333193541623</v>
      </c>
      <c r="J43" s="4">
        <f t="shared" si="4"/>
        <v>0.06676452086391277</v>
      </c>
      <c r="K43" s="10">
        <f t="shared" si="4"/>
        <v>1</v>
      </c>
    </row>
    <row r="44" spans="2:11" ht="21.75" customHeight="1">
      <c r="B44" s="13" t="s">
        <v>17</v>
      </c>
      <c r="C44" s="4">
        <f t="shared" si="4"/>
        <v>0.09300820724092189</v>
      </c>
      <c r="D44" s="4">
        <f t="shared" si="4"/>
        <v>0.001078481067264864</v>
      </c>
      <c r="E44" s="4">
        <f t="shared" si="4"/>
        <v>0.3135036614432234</v>
      </c>
      <c r="F44" s="4">
        <f t="shared" si="4"/>
        <v>0.27496953290984977</v>
      </c>
      <c r="G44" s="4">
        <f t="shared" si="4"/>
        <v>0.06723250973329163</v>
      </c>
      <c r="H44" s="4">
        <f t="shared" si="4"/>
        <v>0.1727834517865039</v>
      </c>
      <c r="I44" s="4">
        <f t="shared" si="4"/>
        <v>0.01626349449435415</v>
      </c>
      <c r="J44" s="4">
        <f t="shared" si="4"/>
        <v>0.06116066132459045</v>
      </c>
      <c r="K44" s="10">
        <f t="shared" si="4"/>
        <v>1</v>
      </c>
    </row>
    <row r="45" spans="2:11" ht="21.75" customHeight="1">
      <c r="B45" s="13" t="s">
        <v>9</v>
      </c>
      <c r="C45" s="4">
        <f t="shared" si="4"/>
        <v>0.459970827955119</v>
      </c>
      <c r="D45" s="4">
        <f t="shared" si="4"/>
        <v>0.01053672290524273</v>
      </c>
      <c r="E45" s="4">
        <f t="shared" si="4"/>
        <v>0.24501313657460383</v>
      </c>
      <c r="F45" s="4">
        <f t="shared" si="4"/>
        <v>0.046353341816417516</v>
      </c>
      <c r="G45" s="4">
        <f t="shared" si="4"/>
        <v>0.03137673132729753</v>
      </c>
      <c r="H45" s="4">
        <f t="shared" si="4"/>
        <v>0.16067358129571482</v>
      </c>
      <c r="I45" s="4">
        <f t="shared" si="4"/>
        <v>0.007480676571735462</v>
      </c>
      <c r="J45" s="4">
        <f t="shared" si="4"/>
        <v>0.03859498155386911</v>
      </c>
      <c r="K45" s="10">
        <f t="shared" si="4"/>
        <v>1</v>
      </c>
    </row>
    <row r="46" spans="2:11" ht="21.75" customHeight="1">
      <c r="B46" s="13" t="s">
        <v>18</v>
      </c>
      <c r="C46" s="4">
        <f t="shared" si="4"/>
        <v>0.035121159890499846</v>
      </c>
      <c r="D46" s="4">
        <f t="shared" si="4"/>
        <v>0.0023927811010848628</v>
      </c>
      <c r="E46" s="4">
        <f t="shared" si="4"/>
        <v>0.22599614721687114</v>
      </c>
      <c r="F46" s="4">
        <f t="shared" si="4"/>
        <v>0.3349285207340566</v>
      </c>
      <c r="G46" s="4">
        <f t="shared" si="4"/>
        <v>0.0688431511710433</v>
      </c>
      <c r="H46" s="4">
        <f t="shared" si="4"/>
        <v>0.2099158471053432</v>
      </c>
      <c r="I46" s="4">
        <f t="shared" si="4"/>
        <v>0.034026158369664404</v>
      </c>
      <c r="J46" s="4">
        <f t="shared" si="4"/>
        <v>0.08877623441143669</v>
      </c>
      <c r="K46" s="10">
        <f t="shared" si="4"/>
        <v>1</v>
      </c>
    </row>
    <row r="47" spans="2:11" ht="21.75" customHeight="1">
      <c r="B47" s="13" t="s">
        <v>19</v>
      </c>
      <c r="C47" s="4">
        <f t="shared" si="4"/>
        <v>0.014529323185869521</v>
      </c>
      <c r="D47" s="4">
        <f t="shared" si="4"/>
        <v>0.0011802531439501851</v>
      </c>
      <c r="E47" s="4">
        <f t="shared" si="4"/>
        <v>0.18359041146066502</v>
      </c>
      <c r="F47" s="4">
        <f t="shared" si="4"/>
        <v>0.29852264865084854</v>
      </c>
      <c r="G47" s="4">
        <f t="shared" si="4"/>
        <v>0.08021651540433845</v>
      </c>
      <c r="H47" s="4">
        <f t="shared" si="4"/>
        <v>0.2761792356843433</v>
      </c>
      <c r="I47" s="4">
        <f t="shared" si="4"/>
        <v>0.05819868951202637</v>
      </c>
      <c r="J47" s="4">
        <f t="shared" si="4"/>
        <v>0.08758292295795857</v>
      </c>
      <c r="K47" s="10">
        <f t="shared" si="4"/>
        <v>1</v>
      </c>
    </row>
    <row r="48" spans="2:11" ht="21.75" customHeight="1">
      <c r="B48" s="13" t="s">
        <v>20</v>
      </c>
      <c r="C48" s="4">
        <f t="shared" si="4"/>
        <v>0.07904185844759862</v>
      </c>
      <c r="D48" s="4">
        <f t="shared" si="4"/>
        <v>0.0008434344651420584</v>
      </c>
      <c r="E48" s="4">
        <f t="shared" si="4"/>
        <v>0.21859411523724606</v>
      </c>
      <c r="F48" s="4">
        <f t="shared" si="4"/>
        <v>0.1954358146372027</v>
      </c>
      <c r="G48" s="4">
        <f t="shared" si="4"/>
        <v>0.02696580475697038</v>
      </c>
      <c r="H48" s="4">
        <f t="shared" si="4"/>
        <v>0.3682916837361737</v>
      </c>
      <c r="I48" s="4">
        <f t="shared" si="4"/>
        <v>0.031134780827529702</v>
      </c>
      <c r="J48" s="4">
        <f t="shared" si="4"/>
        <v>0.07969250789213678</v>
      </c>
      <c r="K48" s="10">
        <f t="shared" si="4"/>
        <v>1</v>
      </c>
    </row>
    <row r="49" spans="2:11" ht="21.75" customHeight="1">
      <c r="B49" s="13" t="s">
        <v>21</v>
      </c>
      <c r="C49" s="4">
        <f t="shared" si="4"/>
        <v>0.05123314258943212</v>
      </c>
      <c r="D49" s="4">
        <f t="shared" si="4"/>
        <v>0.0023424689622862497</v>
      </c>
      <c r="E49" s="4">
        <f t="shared" si="4"/>
        <v>0.20309205903021785</v>
      </c>
      <c r="F49" s="4">
        <f t="shared" si="4"/>
        <v>0.22909346451159524</v>
      </c>
      <c r="G49" s="4">
        <f t="shared" si="4"/>
        <v>0.12401699963189773</v>
      </c>
      <c r="H49" s="4">
        <f t="shared" si="4"/>
        <v>0.2759763075996386</v>
      </c>
      <c r="I49" s="4">
        <f t="shared" si="4"/>
        <v>0.04162901984405849</v>
      </c>
      <c r="J49" s="4">
        <f t="shared" si="4"/>
        <v>0.07261653783087374</v>
      </c>
      <c r="K49" s="10">
        <f t="shared" si="4"/>
        <v>1</v>
      </c>
    </row>
    <row r="50" spans="2:11" ht="21.75" customHeight="1">
      <c r="B50" s="13" t="s">
        <v>22</v>
      </c>
      <c r="C50" s="4">
        <f t="shared" si="4"/>
        <v>0.07907930720145852</v>
      </c>
      <c r="D50" s="4">
        <f t="shared" si="4"/>
        <v>0.0007713344085267513</v>
      </c>
      <c r="E50" s="4">
        <f t="shared" si="4"/>
        <v>0.18946777925811653</v>
      </c>
      <c r="F50" s="4">
        <f t="shared" si="4"/>
        <v>0.33556552836406983</v>
      </c>
      <c r="G50" s="4">
        <f t="shared" si="4"/>
        <v>0.023455578150199847</v>
      </c>
      <c r="H50" s="4">
        <f t="shared" si="4"/>
        <v>0.23155809550522405</v>
      </c>
      <c r="I50" s="4">
        <f t="shared" si="4"/>
        <v>0.05692097328378094</v>
      </c>
      <c r="J50" s="4">
        <f t="shared" si="4"/>
        <v>0.08318140382862352</v>
      </c>
      <c r="K50" s="10">
        <f t="shared" si="4"/>
        <v>1</v>
      </c>
    </row>
    <row r="51" spans="2:11" ht="21.75" customHeight="1">
      <c r="B51" s="13" t="s">
        <v>29</v>
      </c>
      <c r="C51" s="4">
        <f t="shared" si="4"/>
        <v>0.0762024860385516</v>
      </c>
      <c r="D51" s="4">
        <f t="shared" si="4"/>
        <v>0.00351288056206089</v>
      </c>
      <c r="E51" s="4">
        <f t="shared" si="4"/>
        <v>0.1642046478112052</v>
      </c>
      <c r="F51" s="4">
        <f t="shared" si="4"/>
        <v>0.2854665825977301</v>
      </c>
      <c r="G51" s="4">
        <f t="shared" si="4"/>
        <v>0.09225815168438119</v>
      </c>
      <c r="H51" s="4">
        <f t="shared" si="4"/>
        <v>0.264997297784183</v>
      </c>
      <c r="I51" s="4">
        <f t="shared" si="4"/>
        <v>0.015425148621869934</v>
      </c>
      <c r="J51" s="4">
        <f t="shared" si="4"/>
        <v>0.09793280490001802</v>
      </c>
      <c r="K51" s="10">
        <f t="shared" si="4"/>
        <v>1</v>
      </c>
    </row>
    <row r="52" spans="2:11" ht="21.75" customHeight="1">
      <c r="B52" s="13" t="s">
        <v>23</v>
      </c>
      <c r="C52" s="4">
        <f t="shared" si="4"/>
        <v>0.025456633490101716</v>
      </c>
      <c r="D52" s="4">
        <f t="shared" si="4"/>
        <v>0.0004374931641693099</v>
      </c>
      <c r="E52" s="4">
        <f t="shared" si="4"/>
        <v>0.17193481351853876</v>
      </c>
      <c r="F52" s="4">
        <f t="shared" si="4"/>
        <v>0.3569397353166357</v>
      </c>
      <c r="G52" s="4">
        <f t="shared" si="4"/>
        <v>0.06455758503773379</v>
      </c>
      <c r="H52" s="4">
        <f t="shared" si="4"/>
        <v>0.2827026140216559</v>
      </c>
      <c r="I52" s="4">
        <f t="shared" si="4"/>
        <v>0.0316635677567538</v>
      </c>
      <c r="J52" s="4">
        <f t="shared" si="4"/>
        <v>0.06630755769441103</v>
      </c>
      <c r="K52" s="10">
        <f t="shared" si="4"/>
        <v>1</v>
      </c>
    </row>
    <row r="53" spans="2:11" ht="21.75" customHeight="1">
      <c r="B53" s="13" t="s">
        <v>24</v>
      </c>
      <c r="C53" s="4">
        <f aca="true" t="shared" si="5" ref="C53:K56">+C27/$K27</f>
        <v>0.038232795242141036</v>
      </c>
      <c r="D53" s="4">
        <f t="shared" si="5"/>
        <v>0</v>
      </c>
      <c r="E53" s="4">
        <f t="shared" si="5"/>
        <v>0.16386292834890967</v>
      </c>
      <c r="F53" s="4">
        <f t="shared" si="5"/>
        <v>0.38238459359954685</v>
      </c>
      <c r="G53" s="4">
        <f t="shared" si="5"/>
        <v>0.10008496176720476</v>
      </c>
      <c r="H53" s="4">
        <f t="shared" si="5"/>
        <v>0.18759558198810536</v>
      </c>
      <c r="I53" s="4">
        <f t="shared" si="5"/>
        <v>0.037043330501274424</v>
      </c>
      <c r="J53" s="4">
        <f t="shared" si="5"/>
        <v>0.0907958085528179</v>
      </c>
      <c r="K53" s="10">
        <f t="shared" si="5"/>
        <v>1</v>
      </c>
    </row>
    <row r="54" spans="2:11" ht="21.75" customHeight="1">
      <c r="B54" s="13" t="s">
        <v>25</v>
      </c>
      <c r="C54" s="4">
        <f t="shared" si="5"/>
        <v>0.01866866866866867</v>
      </c>
      <c r="D54" s="4">
        <f t="shared" si="5"/>
        <v>0.005105105105105105</v>
      </c>
      <c r="E54" s="4">
        <f t="shared" si="5"/>
        <v>0.12687687687687688</v>
      </c>
      <c r="F54" s="4">
        <f t="shared" si="5"/>
        <v>0.3368868868868869</v>
      </c>
      <c r="G54" s="4">
        <f t="shared" si="5"/>
        <v>0.10635635635635636</v>
      </c>
      <c r="H54" s="4">
        <f t="shared" si="5"/>
        <v>0.23568568568568568</v>
      </c>
      <c r="I54" s="4">
        <f t="shared" si="5"/>
        <v>0.08873873873873873</v>
      </c>
      <c r="J54" s="4">
        <f t="shared" si="5"/>
        <v>0.08168168168168168</v>
      </c>
      <c r="K54" s="10">
        <f t="shared" si="5"/>
        <v>1</v>
      </c>
    </row>
    <row r="55" spans="2:11" ht="21.75" customHeight="1">
      <c r="B55" s="5" t="s">
        <v>27</v>
      </c>
      <c r="C55" s="6">
        <f t="shared" si="5"/>
        <v>0.08103028193525931</v>
      </c>
      <c r="D55" s="6">
        <f t="shared" si="5"/>
        <v>0.0021196154446271468</v>
      </c>
      <c r="E55" s="6">
        <f t="shared" si="5"/>
        <v>0.20092298090425723</v>
      </c>
      <c r="F55" s="6">
        <f t="shared" si="5"/>
        <v>0.2711427439778197</v>
      </c>
      <c r="G55" s="6">
        <f t="shared" si="5"/>
        <v>0.07880264531848243</v>
      </c>
      <c r="H55" s="6">
        <f t="shared" si="5"/>
        <v>0.2575968889902421</v>
      </c>
      <c r="I55" s="6">
        <f t="shared" si="5"/>
        <v>0.029908662097771162</v>
      </c>
      <c r="J55" s="6">
        <f t="shared" si="5"/>
        <v>0.07847618133154098</v>
      </c>
      <c r="K55" s="6">
        <f>SUM(C55:J55)</f>
        <v>1</v>
      </c>
    </row>
    <row r="56" spans="2:11" ht="21.75" customHeight="1">
      <c r="B56" s="5" t="s">
        <v>26</v>
      </c>
      <c r="C56" s="6">
        <f t="shared" si="5"/>
        <v>0.24787651686963252</v>
      </c>
      <c r="D56" s="6">
        <f t="shared" si="5"/>
        <v>0.005825639261799069</v>
      </c>
      <c r="E56" s="6">
        <f t="shared" si="5"/>
        <v>0.220335726646388</v>
      </c>
      <c r="F56" s="6">
        <f t="shared" si="5"/>
        <v>0.1721687339445597</v>
      </c>
      <c r="G56" s="6">
        <f t="shared" si="5"/>
        <v>0.057921176521168995</v>
      </c>
      <c r="H56" s="6">
        <f t="shared" si="5"/>
        <v>0.21492188591635586</v>
      </c>
      <c r="I56" s="6">
        <f t="shared" si="5"/>
        <v>0.020033696271375905</v>
      </c>
      <c r="J56" s="6">
        <f t="shared" si="5"/>
        <v>0.06091662456871997</v>
      </c>
      <c r="K56" s="6">
        <f>SUM(C56:J56)</f>
        <v>1</v>
      </c>
    </row>
    <row r="57" spans="2:11" ht="15" customHeight="1">
      <c r="B57" s="2" t="s">
        <v>53</v>
      </c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2">
    <mergeCell ref="B8:K8"/>
    <mergeCell ref="B34:K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2015-09-14T14:13:38Z</dcterms:created>
  <dcterms:modified xsi:type="dcterms:W3CDTF">2020-04-23T13:46:27Z</dcterms:modified>
  <cp:category/>
  <cp:version/>
  <cp:contentType/>
  <cp:contentStatus/>
</cp:coreProperties>
</file>